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travanj 2025\"/>
    </mc:Choice>
  </mc:AlternateContent>
  <xr:revisionPtr revIDLastSave="0" documentId="13_ncr:1_{1FBB03B7-E3A8-4ECB-B3E7-8A9AAFF73ABB}" xr6:coauthVersionLast="47" xr6:coauthVersionMax="47" xr10:uidLastSave="{00000000-0000-0000-0000-000000000000}"/>
  <bookViews>
    <workbookView xWindow="-93" yWindow="507" windowWidth="25786" windowHeight="13986" xr2:uid="{00000000-000D-0000-FFFF-FFFF00000000}"/>
  </bookViews>
  <sheets>
    <sheet name="TRAVANJ 2025" sheetId="9" r:id="rId1"/>
  </sheets>
  <definedNames>
    <definedName name="_xlnm._FilterDatabase" localSheetId="0" hidden="1">'TRAVANJ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9" i="9" l="1"/>
  <c r="H122" i="9" l="1"/>
  <c r="H86" i="9"/>
  <c r="H121" i="9"/>
  <c r="H115" i="9"/>
  <c r="H45" i="9"/>
  <c r="H48" i="9"/>
  <c r="H46" i="9"/>
  <c r="H44" i="9"/>
</calcChain>
</file>

<file path=xl/sharedStrings.xml><?xml version="1.0" encoding="utf-8"?>
<sst xmlns="http://schemas.openxmlformats.org/spreadsheetml/2006/main" count="534" uniqueCount="153">
  <si>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</si>
  <si>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</si>
  <si>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</si>
  <si>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</si>
  <si>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</si>
  <si>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</si>
  <si>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</si>
  <si>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</si>
  <si>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</si>
  <si>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</si>
  <si>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</si>
  <si>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</si>
  <si>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3221 UREDSKI MATERIJAL I OSTALI MATERIJALNI RASHODI</t>
  </si>
  <si>
    <t>3232 USLUGE TEKUĆEG I INVESTICIJSKOG ODRŽAVANJA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</si>
  <si>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</si>
  <si>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</si>
  <si>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</si>
  <si>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</si>
  <si>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</si>
  <si>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</si>
  <si>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</si>
  <si>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</si>
  <si>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</si>
  <si>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</si>
  <si>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</si>
  <si>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</si>
  <si>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</si>
  <si>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</si>
  <si>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</si>
  <si>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PMG PRODUKTI d.o.o.</t>
  </si>
  <si>
    <t>ELUSS D.O.O. VARAŽDIN</t>
  </si>
  <si>
    <t>Čakovečki mlinovi d.d.</t>
  </si>
  <si>
    <t>OPREMANJE OSNOVNIH ŠKOLA</t>
  </si>
  <si>
    <t>VARAŽDIN</t>
  </si>
  <si>
    <t>3222 MATERIJAL I SIROVINE</t>
  </si>
  <si>
    <t>PREHRANA UČENIKA</t>
  </si>
  <si>
    <t>VRBOVEC</t>
  </si>
  <si>
    <t>4241 KNJIGE U KNJIŽNICAMA</t>
  </si>
  <si>
    <t>STRUČNO USAVRŠAVANJE NASTAVNIKA</t>
  </si>
  <si>
    <t>TRNOVEC BARTOLOVEČKI</t>
  </si>
  <si>
    <t>ODRŽAVANJE OBJEKATA OSNOVNIH ŠKOLA</t>
  </si>
  <si>
    <t>FINANCIRANJE MATERIJALNIH RASHODA</t>
  </si>
  <si>
    <t>HP-HRVATSKA POŠTA DD</t>
  </si>
  <si>
    <t>BESPLATNI TOPLI OBROK</t>
  </si>
  <si>
    <t>3214 OSTALE NAKNADE TROŠKOVA ZAPOSLENIMA</t>
  </si>
  <si>
    <t>JEKLOTEHNA TING NOVI MAROF D.O.O.</t>
  </si>
  <si>
    <t>NOVI MAROF</t>
  </si>
  <si>
    <t>TEDI POSLOVANJE D.O.O.</t>
  </si>
  <si>
    <t>05614216244</t>
  </si>
  <si>
    <t>44138062462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</si>
  <si>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</si>
  <si>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</si>
  <si>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</si>
  <si>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</si>
  <si>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</si>
  <si>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</si>
  <si>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</si>
  <si>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</si>
  <si>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</si>
  <si>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</si>
  <si>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</si>
  <si>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</si>
  <si>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</si>
  <si>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NARODNE NOVINE d.d.</t>
  </si>
  <si>
    <t>64546066176</t>
  </si>
  <si>
    <t>3211 SLUŽBENA PUTOVANJA</t>
  </si>
  <si>
    <t>POLJOCENTAR d.o.o.</t>
  </si>
  <si>
    <t>49929727453</t>
  </si>
  <si>
    <t>KRIŽEVCI</t>
  </si>
  <si>
    <t xml:space="preserve">STOČAR d.o.o. </t>
  </si>
  <si>
    <t>59568841532</t>
  </si>
  <si>
    <t>SESVETE</t>
  </si>
  <si>
    <t>KTC d.d.</t>
  </si>
  <si>
    <t>95970838122</t>
  </si>
  <si>
    <t>62226620908</t>
  </si>
  <si>
    <t>3721 OSTALE NAKNADE IZ PRORAČUNA U NOVCU</t>
  </si>
  <si>
    <t>DODATNE I DOPUNSKE AKTIVNOSTI</t>
  </si>
  <si>
    <t>UČENICI</t>
  </si>
  <si>
    <t>ŠKOLSKA KNJIGA d.d.</t>
  </si>
  <si>
    <t>38967655335</t>
  </si>
  <si>
    <t>3225 SITNI INVENTAR</t>
  </si>
  <si>
    <t>BELAJ d.o.o.</t>
  </si>
  <si>
    <t>74006494666</t>
  </si>
  <si>
    <t>3239 OSTALE NESPOMENUTE USLLUGE</t>
  </si>
  <si>
    <t>TAPIKER D.O.O.</t>
  </si>
  <si>
    <t>27096844021</t>
  </si>
  <si>
    <t>PROGRAM RADA S DAROVITIM UČENICIMA</t>
  </si>
  <si>
    <t>42042277834</t>
  </si>
  <si>
    <t>EKOS CAKES D.O.O.</t>
  </si>
  <si>
    <t>25541500918</t>
  </si>
  <si>
    <t>PRIVREDNA BANKA ZAGREB D.D.</t>
  </si>
  <si>
    <t>4223 OPREMA ZA ODRŽAVANJE I ZAŠTITU</t>
  </si>
  <si>
    <t>METRO CASH&amp;CARRY D.O.O.</t>
  </si>
  <si>
    <t>38016445738</t>
  </si>
  <si>
    <t>ERSTE&amp;STEIERMÄRKISCHE BANK D.D.</t>
  </si>
  <si>
    <t>THINK INK J.D.O.O.</t>
  </si>
  <si>
    <t>86153446709</t>
  </si>
  <si>
    <t>ZLATNO ZRNO d.o.o.</t>
  </si>
  <si>
    <t>82739084870</t>
  </si>
  <si>
    <t>MATURALNA PUTOVANJA</t>
  </si>
  <si>
    <t>LEDO plus d.o.o.</t>
  </si>
  <si>
    <t>07179054100</t>
  </si>
  <si>
    <t>3233 USLUGE PROMIDŽBE I INFORMIRANJA</t>
  </si>
  <si>
    <t>MLINAR pekarska industrija d.o.o.</t>
  </si>
  <si>
    <t>62296711978</t>
  </si>
  <si>
    <t>3213 STRUČNO USAVRŠAVANJE ZAPOSLENIKA</t>
  </si>
  <si>
    <t>PROJEKT MOBILNOSTI - KA121</t>
  </si>
  <si>
    <t>GRAWE HRVATSKA D.D.</t>
  </si>
  <si>
    <t>28406115764</t>
  </si>
  <si>
    <t>3299 OSTALI NESPOMENUTI RASHODI POSLOVANJA (putno osiguranje)</t>
  </si>
  <si>
    <t>HUMANITARNA AKCIJA "ZA ANDRU POPADIĆA"</t>
  </si>
  <si>
    <t>PREVENCIJA NASILJA I OVISNOSTI</t>
  </si>
  <si>
    <t>DANIJELA POPADIĆ</t>
  </si>
  <si>
    <t>3811 TEKUĆE DONACIJE U NOVCU</t>
  </si>
  <si>
    <t>ROTO DINAMIC d.o.o.</t>
  </si>
  <si>
    <t>24723122482</t>
  </si>
  <si>
    <t>SAMOBOR</t>
  </si>
  <si>
    <t>ROG D.O.O.</t>
  </si>
  <si>
    <t>39483344029</t>
  </si>
  <si>
    <t>3239 OSTALE USLUGE</t>
  </si>
  <si>
    <t>3241 NAKNADE TROŠKOVA OSOBAMA IZVAN RADNOG ODNOSA</t>
  </si>
  <si>
    <t>KRAŠ PREHRAMBENA INDUSTRIJA  DD</t>
  </si>
  <si>
    <t>94989605030</t>
  </si>
  <si>
    <t>UČENICI - KARTIČNO PLAĆANJE (izdaci za životne troškove)</t>
  </si>
  <si>
    <t>VINCEK D.O.O.</t>
  </si>
  <si>
    <t>96055453244</t>
  </si>
  <si>
    <t>JALKOVEC, VARAŽDIN</t>
  </si>
  <si>
    <t>Travanj 2025.g.</t>
  </si>
  <si>
    <t>OPG POCEDULIĆ DARIO</t>
  </si>
  <si>
    <t>75915620039</t>
  </si>
  <si>
    <t>GORNJI KUĆAN</t>
  </si>
  <si>
    <t>EL-MM AUTOMATIKA J.D.O.O.</t>
  </si>
  <si>
    <t>55337959622</t>
  </si>
  <si>
    <t>KUĆAN MAROF</t>
  </si>
  <si>
    <t>3433 ZATEZNE KAMATE NA DOPRINOSE</t>
  </si>
  <si>
    <t>3433 ZATEZNE KAMATE ZA POREZE</t>
  </si>
  <si>
    <t>GRAD VARAŽDIN</t>
  </si>
  <si>
    <t>VAŽANIĆ-TEHNIKA, OBRT ZA MONTAŽU I USLUGE VL. JASENKO VAŽANIĆ</t>
  </si>
  <si>
    <t>71848351400</t>
  </si>
  <si>
    <t>ZAMLAKA</t>
  </si>
  <si>
    <t>Program prekogranične suradnje INTERREG SLOVENIJA-HRVATSKA  - projekt "ARENA"</t>
  </si>
  <si>
    <t>IVANA CANJUGA</t>
  </si>
  <si>
    <t>NATAŠA NARANČIĆ</t>
  </si>
  <si>
    <t>DUBLIN, IRELAND</t>
  </si>
  <si>
    <t>IE9825613N</t>
  </si>
  <si>
    <t>GOOGLE STORE - GOOGLE COMMERCE LIMITED</t>
  </si>
  <si>
    <t>MARIJINI OBROCI HRVATSKA</t>
  </si>
  <si>
    <t>09795909902</t>
  </si>
  <si>
    <t>3223 ENERGIJA</t>
  </si>
  <si>
    <t>MEĐIMURKA BS d.o.o.</t>
  </si>
  <si>
    <t>68372221964</t>
  </si>
  <si>
    <t>3813 TEKUĆE DONACIJE IZ EU SREDSTAVA</t>
  </si>
  <si>
    <t>3235 ZAKUPNINE I NAJAMNINE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</si>
</sst>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Fill="1">
      <alignment vertical="top" wrapText="1"/>
    </xf>
    <xf numFmtId="0" fontId="0" fillId="0" borderId="0" xfId="0" applyAlignment="1">
      <alignment horizontal="left" vertical="top" wrapText="1"/>
    </xf>
    <xf numFmtId="49" fontId="27" fillId="0" borderId="13" xfId="0" applyNumberFormat="1" applyFont="1" applyFill="1" applyBorder="1" applyAlignment="1">
      <alignment horizontal="left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44" fontId="27" fillId="0" borderId="13" xfId="0" applyNumberFormat="1" applyFont="1" applyFill="1" applyBorder="1" applyAlignment="1">
      <alignment horizontal="center" vertical="center"/>
    </xf>
    <xf numFmtId="44" fontId="27" fillId="0" borderId="13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I131"/>
  <sheetViews>
    <sheetView tabSelected="1" zoomScaleNormal="100" workbookViewId="0">
      <selection activeCell="A131" sqref="A131"/>
    </sheetView>
  </sheetViews>
  <sheetFormatPr defaultRowHeight="14.35" x14ac:dyDescent="0.5"/>
  <cols>
    <col min="2" max="2" width="14.1171875" customWidth="1"/>
    <col min="3" max="3" width="23" customWidth="1"/>
    <col min="4" max="4" width="18" customWidth="1"/>
    <col min="5" max="5" width="21.29296875" bestFit="1" customWidth="1"/>
    <col min="6" max="6" width="26.1171875" bestFit="1" customWidth="1"/>
    <col min="7" max="7" width="15.29296875" bestFit="1" customWidth="1"/>
    <col min="8" max="8" width="12.1171875" bestFit="1" customWidth="1"/>
    <col min="9" max="9" width="13.87890625" customWidth="1"/>
  </cols>
  <sheetData>
    <row r="1" spans="1:8" ht="33.450000000000003" customHeight="1" thickBot="1" x14ac:dyDescent="0.55000000000000004">
      <c r="A1" s="32" t="s">
        <v>14</v>
      </c>
      <c r="B1" s="32"/>
      <c r="C1" s="32"/>
      <c r="D1" s="32"/>
      <c r="E1" s="32"/>
      <c r="F1" s="32"/>
      <c r="G1" s="32"/>
      <c r="H1" s="32"/>
    </row>
    <row r="2" spans="1:8" ht="36.450000000000003" customHeight="1" thickTop="1" x14ac:dyDescent="0.5">
      <c r="A2" s="6" t="s">
        <v>15</v>
      </c>
      <c r="B2" s="6"/>
      <c r="C2" s="4"/>
      <c r="D2" s="33" t="s">
        <v>16</v>
      </c>
      <c r="E2" s="33"/>
      <c r="F2" s="33" t="s">
        <v>17</v>
      </c>
      <c r="G2" s="33"/>
      <c r="H2" s="2"/>
    </row>
    <row r="3" spans="1:8" ht="38.700000000000003" customHeight="1" x14ac:dyDescent="0.5">
      <c r="A3" s="7" t="s">
        <v>18</v>
      </c>
      <c r="B3" s="7"/>
      <c r="C3" s="5"/>
      <c r="D3" s="34" t="s">
        <v>19</v>
      </c>
      <c r="E3" s="34"/>
      <c r="F3" s="34" t="s">
        <v>20</v>
      </c>
      <c r="G3" s="34"/>
      <c r="H3" s="2"/>
    </row>
    <row r="4" spans="1:8" ht="38.1" customHeight="1" x14ac:dyDescent="0.5">
      <c r="A4" s="31" t="s">
        <v>127</v>
      </c>
      <c r="B4" s="31"/>
      <c r="C4" s="3"/>
      <c r="D4" s="3"/>
      <c r="E4" s="3"/>
      <c r="F4" s="3"/>
      <c r="G4" s="3"/>
      <c r="H4" s="1"/>
    </row>
    <row r="5" spans="1:8" ht="69.75" customHeight="1" x14ac:dyDescent="0.5">
      <c r="A5" s="31" t="s">
        <v>60</v>
      </c>
      <c r="B5" s="31"/>
      <c r="C5" s="31"/>
      <c r="D5" s="31"/>
      <c r="E5" s="31"/>
      <c r="F5" s="31"/>
      <c r="G5" s="31"/>
      <c r="H5" s="31"/>
    </row>
    <row r="6" spans="1:8" ht="28.2" customHeight="1" x14ac:dyDescent="0.5">
      <c r="A6" s="28" t="s">
        <v>62</v>
      </c>
      <c r="B6" s="28"/>
      <c r="C6" s="28"/>
      <c r="D6" s="28"/>
      <c r="E6" s="28"/>
      <c r="F6" s="28"/>
      <c r="G6" s="28"/>
      <c r="H6" s="28"/>
    </row>
    <row r="7" spans="1:8" x14ac:dyDescent="0.5">
      <c r="A7" s="29" t="s">
        <v>61</v>
      </c>
      <c r="B7" s="29"/>
      <c r="C7" s="29"/>
      <c r="D7" s="29"/>
      <c r="E7" s="29"/>
      <c r="F7" s="29"/>
      <c r="G7" s="29"/>
      <c r="H7" s="29"/>
    </row>
    <row r="8" spans="1:8" x14ac:dyDescent="0.5">
      <c r="A8" s="30"/>
      <c r="B8" s="30"/>
      <c r="C8" s="30"/>
      <c r="D8" s="30"/>
      <c r="E8" s="30"/>
      <c r="F8" s="30"/>
      <c r="G8" s="30"/>
      <c r="H8" s="30"/>
    </row>
    <row r="9" spans="1:8" ht="34.700000000000003" x14ac:dyDescent="0.5">
      <c r="A9" s="8" t="s">
        <v>21</v>
      </c>
      <c r="B9" s="9" t="s">
        <v>22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23</v>
      </c>
      <c r="H9" s="11" t="s">
        <v>0</v>
      </c>
    </row>
    <row r="10" spans="1:8" ht="28.7" x14ac:dyDescent="0.5">
      <c r="A10" s="12">
        <v>1</v>
      </c>
      <c r="B10" s="13">
        <v>45749</v>
      </c>
      <c r="C10" s="14" t="s">
        <v>128</v>
      </c>
      <c r="D10" s="20" t="s">
        <v>129</v>
      </c>
      <c r="E10" s="15" t="s">
        <v>130</v>
      </c>
      <c r="F10" s="16" t="s">
        <v>119</v>
      </c>
      <c r="G10" s="16" t="s">
        <v>99</v>
      </c>
      <c r="H10" s="17">
        <v>1443.75</v>
      </c>
    </row>
    <row r="11" spans="1:8" ht="43" x14ac:dyDescent="0.5">
      <c r="A11" s="12">
        <v>2</v>
      </c>
      <c r="B11" s="13">
        <v>45749</v>
      </c>
      <c r="C11" s="14" t="s">
        <v>29</v>
      </c>
      <c r="D11" s="20">
        <v>13364595467</v>
      </c>
      <c r="E11" s="15" t="s">
        <v>33</v>
      </c>
      <c r="F11" s="16" t="s">
        <v>12</v>
      </c>
      <c r="G11" s="16" t="s">
        <v>76</v>
      </c>
      <c r="H11" s="17">
        <v>73.150000000000006</v>
      </c>
    </row>
    <row r="12" spans="1:8" ht="28.7" x14ac:dyDescent="0.5">
      <c r="A12" s="12">
        <v>3</v>
      </c>
      <c r="B12" s="13">
        <v>45749</v>
      </c>
      <c r="C12" s="14" t="s">
        <v>97</v>
      </c>
      <c r="D12" s="20" t="s">
        <v>98</v>
      </c>
      <c r="E12" s="15" t="s">
        <v>39</v>
      </c>
      <c r="F12" s="16" t="s">
        <v>34</v>
      </c>
      <c r="G12" s="16" t="s">
        <v>35</v>
      </c>
      <c r="H12" s="17">
        <v>784.01</v>
      </c>
    </row>
    <row r="13" spans="1:8" ht="28.7" x14ac:dyDescent="0.5">
      <c r="A13" s="12">
        <v>4</v>
      </c>
      <c r="B13" s="13">
        <v>45749</v>
      </c>
      <c r="C13" s="14" t="s">
        <v>92</v>
      </c>
      <c r="D13" s="20" t="s">
        <v>93</v>
      </c>
      <c r="E13" s="15" t="s">
        <v>71</v>
      </c>
      <c r="F13" s="16" t="s">
        <v>34</v>
      </c>
      <c r="G13" s="16" t="s">
        <v>35</v>
      </c>
      <c r="H13" s="17">
        <v>575.92999999999995</v>
      </c>
    </row>
    <row r="14" spans="1:8" ht="28.7" x14ac:dyDescent="0.5">
      <c r="A14" s="12">
        <v>5</v>
      </c>
      <c r="B14" s="13">
        <v>45749</v>
      </c>
      <c r="C14" s="14" t="s">
        <v>27</v>
      </c>
      <c r="D14" s="20">
        <v>41976933718</v>
      </c>
      <c r="E14" s="15" t="s">
        <v>36</v>
      </c>
      <c r="F14" s="16" t="s">
        <v>34</v>
      </c>
      <c r="G14" s="16" t="s">
        <v>35</v>
      </c>
      <c r="H14" s="17">
        <v>147.80000000000001</v>
      </c>
    </row>
    <row r="15" spans="1:8" ht="57.35" x14ac:dyDescent="0.5">
      <c r="A15" s="12">
        <v>6</v>
      </c>
      <c r="B15" s="13">
        <v>45749</v>
      </c>
      <c r="C15" s="14" t="s">
        <v>112</v>
      </c>
      <c r="D15" s="20"/>
      <c r="E15" s="15"/>
      <c r="F15" s="16" t="s">
        <v>113</v>
      </c>
      <c r="G15" s="16" t="s">
        <v>110</v>
      </c>
      <c r="H15" s="17">
        <v>2644</v>
      </c>
    </row>
    <row r="16" spans="1:8" ht="100.35" x14ac:dyDescent="0.5">
      <c r="A16" s="12">
        <v>7</v>
      </c>
      <c r="B16" s="13">
        <v>45750</v>
      </c>
      <c r="C16" s="14" t="s">
        <v>97</v>
      </c>
      <c r="D16" s="20" t="s">
        <v>98</v>
      </c>
      <c r="E16" s="15" t="s">
        <v>39</v>
      </c>
      <c r="F16" s="16" t="s">
        <v>34</v>
      </c>
      <c r="G16" s="16" t="s">
        <v>140</v>
      </c>
      <c r="H16" s="17">
        <v>80.510000000000005</v>
      </c>
    </row>
    <row r="17" spans="1:9" ht="100.35" x14ac:dyDescent="0.5">
      <c r="A17" s="12">
        <v>8</v>
      </c>
      <c r="B17" s="13">
        <v>45750</v>
      </c>
      <c r="C17" s="14" t="s">
        <v>25</v>
      </c>
      <c r="D17" s="20">
        <v>42042277834</v>
      </c>
      <c r="E17" s="15" t="s">
        <v>33</v>
      </c>
      <c r="F17" s="16" t="s">
        <v>34</v>
      </c>
      <c r="G17" s="16" t="s">
        <v>140</v>
      </c>
      <c r="H17" s="17">
        <v>195</v>
      </c>
    </row>
    <row r="18" spans="1:9" ht="43" x14ac:dyDescent="0.5">
      <c r="A18" s="12">
        <v>9</v>
      </c>
      <c r="B18" s="13">
        <v>45750</v>
      </c>
      <c r="C18" s="14" t="s">
        <v>107</v>
      </c>
      <c r="D18" s="20" t="s">
        <v>108</v>
      </c>
      <c r="E18" s="15" t="s">
        <v>1</v>
      </c>
      <c r="F18" s="16" t="s">
        <v>109</v>
      </c>
      <c r="G18" s="16" t="s">
        <v>106</v>
      </c>
      <c r="H18" s="17">
        <v>44.24</v>
      </c>
    </row>
    <row r="19" spans="1:9" ht="43" x14ac:dyDescent="0.5">
      <c r="A19" s="12">
        <v>10</v>
      </c>
      <c r="B19" s="13">
        <v>45750</v>
      </c>
      <c r="C19" s="14" t="s">
        <v>107</v>
      </c>
      <c r="D19" s="20" t="s">
        <v>108</v>
      </c>
      <c r="E19" s="15" t="s">
        <v>1</v>
      </c>
      <c r="F19" s="16" t="s">
        <v>120</v>
      </c>
      <c r="G19" s="16" t="s">
        <v>106</v>
      </c>
      <c r="H19" s="17">
        <v>132.72</v>
      </c>
    </row>
    <row r="20" spans="1:9" ht="43" x14ac:dyDescent="0.5">
      <c r="A20" s="12">
        <v>11</v>
      </c>
      <c r="B20" s="13">
        <v>45750</v>
      </c>
      <c r="C20" s="14" t="s">
        <v>141</v>
      </c>
      <c r="D20" s="20"/>
      <c r="E20" s="15"/>
      <c r="F20" s="16" t="s">
        <v>105</v>
      </c>
      <c r="G20" s="16" t="s">
        <v>106</v>
      </c>
      <c r="H20" s="17">
        <v>420</v>
      </c>
    </row>
    <row r="21" spans="1:9" ht="43" x14ac:dyDescent="0.5">
      <c r="A21" s="12">
        <v>12</v>
      </c>
      <c r="B21" s="13">
        <v>45750</v>
      </c>
      <c r="C21" s="14" t="s">
        <v>142</v>
      </c>
      <c r="D21" s="20"/>
      <c r="E21" s="15"/>
      <c r="F21" s="16" t="s">
        <v>105</v>
      </c>
      <c r="G21" s="16" t="s">
        <v>106</v>
      </c>
      <c r="H21" s="17">
        <v>420</v>
      </c>
    </row>
    <row r="22" spans="1:9" ht="43" x14ac:dyDescent="0.5">
      <c r="A22" s="12">
        <v>13</v>
      </c>
      <c r="B22" s="13">
        <v>45751</v>
      </c>
      <c r="C22" s="14" t="s">
        <v>121</v>
      </c>
      <c r="D22" s="20" t="s">
        <v>122</v>
      </c>
      <c r="E22" s="15" t="s">
        <v>1</v>
      </c>
      <c r="F22" s="16" t="s">
        <v>102</v>
      </c>
      <c r="G22" s="16" t="s">
        <v>106</v>
      </c>
      <c r="H22" s="17">
        <v>41.03</v>
      </c>
    </row>
    <row r="23" spans="1:9" ht="43" x14ac:dyDescent="0.5">
      <c r="A23" s="12">
        <v>14</v>
      </c>
      <c r="B23" s="13">
        <v>45754</v>
      </c>
      <c r="C23" s="23" t="s">
        <v>123</v>
      </c>
      <c r="D23" s="24"/>
      <c r="E23" s="25"/>
      <c r="F23" s="26" t="s">
        <v>120</v>
      </c>
      <c r="G23" s="26" t="s">
        <v>106</v>
      </c>
      <c r="H23" s="27">
        <v>24.72</v>
      </c>
      <c r="I23" s="21"/>
    </row>
    <row r="24" spans="1:9" ht="28.7" x14ac:dyDescent="0.5">
      <c r="A24" s="12">
        <v>15</v>
      </c>
      <c r="B24" s="13">
        <v>45754</v>
      </c>
      <c r="C24" s="14" t="s">
        <v>30</v>
      </c>
      <c r="D24" s="20">
        <v>43575326382</v>
      </c>
      <c r="E24" s="15" t="s">
        <v>33</v>
      </c>
      <c r="F24" s="16" t="s">
        <v>12</v>
      </c>
      <c r="G24" s="16" t="s">
        <v>35</v>
      </c>
      <c r="H24" s="17">
        <v>151.4</v>
      </c>
    </row>
    <row r="25" spans="1:9" ht="28.7" x14ac:dyDescent="0.5">
      <c r="A25" s="12">
        <v>16</v>
      </c>
      <c r="B25" s="13">
        <v>45754</v>
      </c>
      <c r="C25" s="14" t="s">
        <v>117</v>
      </c>
      <c r="D25" s="20" t="s">
        <v>118</v>
      </c>
      <c r="E25" s="15" t="s">
        <v>33</v>
      </c>
      <c r="F25" s="16" t="s">
        <v>34</v>
      </c>
      <c r="G25" s="16" t="s">
        <v>35</v>
      </c>
      <c r="H25" s="17">
        <v>16.399999999999999</v>
      </c>
    </row>
    <row r="26" spans="1:9" ht="28.7" x14ac:dyDescent="0.5">
      <c r="A26" s="12">
        <v>17</v>
      </c>
      <c r="B26" s="13">
        <v>45754</v>
      </c>
      <c r="C26" s="14" t="s">
        <v>25</v>
      </c>
      <c r="D26" s="20" t="s">
        <v>87</v>
      </c>
      <c r="E26" s="15" t="s">
        <v>33</v>
      </c>
      <c r="F26" s="16" t="s">
        <v>34</v>
      </c>
      <c r="G26" s="16" t="s">
        <v>35</v>
      </c>
      <c r="H26" s="17">
        <v>59.06</v>
      </c>
    </row>
    <row r="27" spans="1:9" ht="28.7" x14ac:dyDescent="0.5">
      <c r="A27" s="12">
        <v>18</v>
      </c>
      <c r="B27" s="13">
        <v>45754</v>
      </c>
      <c r="C27" s="14" t="s">
        <v>24</v>
      </c>
      <c r="D27" s="20" t="s">
        <v>49</v>
      </c>
      <c r="E27" s="15" t="s">
        <v>33</v>
      </c>
      <c r="F27" s="16" t="s">
        <v>34</v>
      </c>
      <c r="G27" s="16" t="s">
        <v>35</v>
      </c>
      <c r="H27" s="17">
        <v>630.5</v>
      </c>
    </row>
    <row r="28" spans="1:9" ht="28.7" x14ac:dyDescent="0.5">
      <c r="A28" s="12">
        <v>19</v>
      </c>
      <c r="B28" s="13">
        <v>45754</v>
      </c>
      <c r="C28" s="14" t="s">
        <v>88</v>
      </c>
      <c r="D28" s="20" t="s">
        <v>89</v>
      </c>
      <c r="E28" s="15" t="s">
        <v>33</v>
      </c>
      <c r="F28" s="16" t="s">
        <v>34</v>
      </c>
      <c r="G28" s="16" t="s">
        <v>35</v>
      </c>
      <c r="H28" s="17">
        <v>856.88</v>
      </c>
    </row>
    <row r="29" spans="1:9" ht="28.7" x14ac:dyDescent="0.5">
      <c r="A29" s="12">
        <v>20</v>
      </c>
      <c r="B29" s="13">
        <v>45754</v>
      </c>
      <c r="C29" s="14" t="s">
        <v>25</v>
      </c>
      <c r="D29" s="20" t="s">
        <v>87</v>
      </c>
      <c r="E29" s="15" t="s">
        <v>33</v>
      </c>
      <c r="F29" s="16" t="s">
        <v>34</v>
      </c>
      <c r="G29" s="16" t="s">
        <v>35</v>
      </c>
      <c r="H29" s="17">
        <v>214.29</v>
      </c>
    </row>
    <row r="30" spans="1:9" ht="28.7" x14ac:dyDescent="0.5">
      <c r="A30" s="12">
        <v>21</v>
      </c>
      <c r="B30" s="13">
        <v>45754</v>
      </c>
      <c r="C30" s="14" t="s">
        <v>25</v>
      </c>
      <c r="D30" s="20" t="s">
        <v>87</v>
      </c>
      <c r="E30" s="15" t="s">
        <v>33</v>
      </c>
      <c r="F30" s="16" t="s">
        <v>34</v>
      </c>
      <c r="G30" s="16" t="s">
        <v>35</v>
      </c>
      <c r="H30" s="17">
        <v>17.64</v>
      </c>
    </row>
    <row r="31" spans="1:9" ht="28.7" x14ac:dyDescent="0.5">
      <c r="A31" s="12">
        <v>22</v>
      </c>
      <c r="B31" s="13">
        <v>45754</v>
      </c>
      <c r="C31" s="14" t="s">
        <v>25</v>
      </c>
      <c r="D31" s="20" t="s">
        <v>87</v>
      </c>
      <c r="E31" s="15" t="s">
        <v>33</v>
      </c>
      <c r="F31" s="16" t="s">
        <v>34</v>
      </c>
      <c r="G31" s="16" t="s">
        <v>35</v>
      </c>
      <c r="H31" s="17">
        <v>132.30000000000001</v>
      </c>
    </row>
    <row r="32" spans="1:9" ht="28.7" x14ac:dyDescent="0.5">
      <c r="A32" s="12">
        <v>23</v>
      </c>
      <c r="B32" s="13">
        <v>45754</v>
      </c>
      <c r="C32" s="14" t="s">
        <v>31</v>
      </c>
      <c r="D32" s="20">
        <v>20262622069</v>
      </c>
      <c r="E32" s="15" t="s">
        <v>2</v>
      </c>
      <c r="F32" s="16" t="s">
        <v>34</v>
      </c>
      <c r="G32" s="16" t="s">
        <v>35</v>
      </c>
      <c r="H32" s="17">
        <v>372.49</v>
      </c>
    </row>
    <row r="33" spans="1:9" ht="28.7" x14ac:dyDescent="0.5">
      <c r="A33" s="12">
        <v>24</v>
      </c>
      <c r="B33" s="13">
        <v>45754</v>
      </c>
      <c r="C33" s="14" t="s">
        <v>114</v>
      </c>
      <c r="D33" s="20" t="s">
        <v>115</v>
      </c>
      <c r="E33" s="15" t="s">
        <v>116</v>
      </c>
      <c r="F33" s="16" t="s">
        <v>34</v>
      </c>
      <c r="G33" s="16" t="s">
        <v>35</v>
      </c>
      <c r="H33" s="17">
        <v>208.49</v>
      </c>
    </row>
    <row r="34" spans="1:9" ht="43" x14ac:dyDescent="0.5">
      <c r="A34" s="12">
        <v>25</v>
      </c>
      <c r="B34" s="13">
        <v>45755</v>
      </c>
      <c r="C34" s="14" t="s">
        <v>123</v>
      </c>
      <c r="D34" s="20"/>
      <c r="E34" s="15"/>
      <c r="F34" s="16" t="s">
        <v>120</v>
      </c>
      <c r="G34" s="16" t="s">
        <v>106</v>
      </c>
      <c r="H34" s="17">
        <v>131.9</v>
      </c>
      <c r="I34" s="21"/>
    </row>
    <row r="35" spans="1:9" ht="43" x14ac:dyDescent="0.5">
      <c r="A35" s="12">
        <v>26</v>
      </c>
      <c r="B35" s="13">
        <v>45756</v>
      </c>
      <c r="C35" s="14" t="s">
        <v>123</v>
      </c>
      <c r="D35" s="20"/>
      <c r="E35" s="15"/>
      <c r="F35" s="16" t="s">
        <v>120</v>
      </c>
      <c r="G35" s="16" t="s">
        <v>106</v>
      </c>
      <c r="H35" s="17">
        <v>49.8</v>
      </c>
      <c r="I35" s="21"/>
    </row>
    <row r="36" spans="1:9" ht="43" x14ac:dyDescent="0.5">
      <c r="A36" s="12">
        <v>27</v>
      </c>
      <c r="B36" s="13">
        <v>45757</v>
      </c>
      <c r="C36" s="14" t="s">
        <v>123</v>
      </c>
      <c r="D36" s="20"/>
      <c r="E36" s="15"/>
      <c r="F36" s="16" t="s">
        <v>120</v>
      </c>
      <c r="G36" s="16" t="s">
        <v>106</v>
      </c>
      <c r="H36" s="17">
        <v>34.15</v>
      </c>
      <c r="I36" s="21"/>
    </row>
    <row r="37" spans="1:9" ht="43" x14ac:dyDescent="0.5">
      <c r="A37" s="12">
        <v>28</v>
      </c>
      <c r="B37" s="13">
        <v>45757</v>
      </c>
      <c r="C37" s="14" t="s">
        <v>90</v>
      </c>
      <c r="D37" s="20" t="s">
        <v>59</v>
      </c>
      <c r="E37" s="15" t="s">
        <v>1</v>
      </c>
      <c r="F37" s="16" t="s">
        <v>58</v>
      </c>
      <c r="G37" s="16" t="s">
        <v>41</v>
      </c>
      <c r="H37" s="17">
        <v>43.06</v>
      </c>
      <c r="I37" s="21"/>
    </row>
    <row r="38" spans="1:9" ht="71.7" x14ac:dyDescent="0.5">
      <c r="A38" s="12">
        <v>29</v>
      </c>
      <c r="B38" s="13">
        <v>45757</v>
      </c>
      <c r="C38" s="14" t="s">
        <v>3</v>
      </c>
      <c r="D38" s="20"/>
      <c r="E38" s="15"/>
      <c r="F38" s="16" t="s">
        <v>50</v>
      </c>
      <c r="G38" s="16" t="s">
        <v>51</v>
      </c>
      <c r="H38" s="17">
        <v>146152.9</v>
      </c>
    </row>
    <row r="39" spans="1:9" ht="71.7" x14ac:dyDescent="0.5">
      <c r="A39" s="12">
        <v>30</v>
      </c>
      <c r="B39" s="13">
        <v>45757</v>
      </c>
      <c r="C39" s="14" t="s">
        <v>3</v>
      </c>
      <c r="D39" s="20"/>
      <c r="E39" s="15"/>
      <c r="F39" s="16" t="s">
        <v>10</v>
      </c>
      <c r="G39" s="16" t="s">
        <v>51</v>
      </c>
      <c r="H39" s="17">
        <v>5039.25</v>
      </c>
    </row>
    <row r="40" spans="1:9" ht="71.7" x14ac:dyDescent="0.5">
      <c r="A40" s="12">
        <v>31</v>
      </c>
      <c r="B40" s="13">
        <v>45757</v>
      </c>
      <c r="C40" s="14" t="s">
        <v>3</v>
      </c>
      <c r="D40" s="20"/>
      <c r="E40" s="15"/>
      <c r="F40" s="16" t="s">
        <v>52</v>
      </c>
      <c r="G40" s="16" t="s">
        <v>51</v>
      </c>
      <c r="H40" s="17">
        <v>557.72</v>
      </c>
    </row>
    <row r="41" spans="1:9" ht="71.7" x14ac:dyDescent="0.5">
      <c r="A41" s="12">
        <v>32</v>
      </c>
      <c r="B41" s="13">
        <v>45757</v>
      </c>
      <c r="C41" s="14" t="s">
        <v>3</v>
      </c>
      <c r="D41" s="20"/>
      <c r="E41" s="15"/>
      <c r="F41" s="16" t="s">
        <v>53</v>
      </c>
      <c r="G41" s="16" t="s">
        <v>51</v>
      </c>
      <c r="H41" s="17">
        <v>3590.78</v>
      </c>
    </row>
    <row r="42" spans="1:9" ht="71.7" x14ac:dyDescent="0.5">
      <c r="A42" s="12">
        <v>33</v>
      </c>
      <c r="B42" s="13">
        <v>45757</v>
      </c>
      <c r="C42" s="14" t="s">
        <v>28</v>
      </c>
      <c r="D42" s="20"/>
      <c r="E42" s="15"/>
      <c r="F42" s="16" t="s">
        <v>54</v>
      </c>
      <c r="G42" s="16" t="s">
        <v>51</v>
      </c>
      <c r="H42" s="17">
        <v>24910.9</v>
      </c>
    </row>
    <row r="43" spans="1:9" ht="71.7" x14ac:dyDescent="0.5">
      <c r="A43" s="12">
        <v>34</v>
      </c>
      <c r="B43" s="13">
        <v>45757</v>
      </c>
      <c r="C43" s="14" t="s">
        <v>28</v>
      </c>
      <c r="D43" s="20"/>
      <c r="E43" s="15"/>
      <c r="F43" s="16" t="s">
        <v>55</v>
      </c>
      <c r="G43" s="16" t="s">
        <v>51</v>
      </c>
      <c r="H43" s="17">
        <v>582</v>
      </c>
    </row>
    <row r="44" spans="1:9" ht="43" x14ac:dyDescent="0.5">
      <c r="A44" s="12">
        <v>35</v>
      </c>
      <c r="B44" s="13">
        <v>45757</v>
      </c>
      <c r="C44" s="14" t="s">
        <v>3</v>
      </c>
      <c r="D44" s="20"/>
      <c r="E44" s="15"/>
      <c r="F44" s="16" t="s">
        <v>44</v>
      </c>
      <c r="G44" s="16" t="s">
        <v>41</v>
      </c>
      <c r="H44" s="17">
        <f>120.5+81.5</f>
        <v>202</v>
      </c>
    </row>
    <row r="45" spans="1:9" ht="43" x14ac:dyDescent="0.5">
      <c r="A45" s="12">
        <v>36</v>
      </c>
      <c r="B45" s="13">
        <v>45757</v>
      </c>
      <c r="C45" s="14" t="s">
        <v>3</v>
      </c>
      <c r="D45" s="20"/>
      <c r="E45" s="15"/>
      <c r="F45" s="16" t="s">
        <v>65</v>
      </c>
      <c r="G45" s="16" t="s">
        <v>41</v>
      </c>
      <c r="H45" s="17">
        <f>7.14+2.4+30+8.8+22.8+5+8.8</f>
        <v>84.94</v>
      </c>
    </row>
    <row r="46" spans="1:9" ht="43" x14ac:dyDescent="0.5">
      <c r="A46" s="12">
        <v>37</v>
      </c>
      <c r="B46" s="13">
        <v>45757</v>
      </c>
      <c r="C46" s="14" t="s">
        <v>3</v>
      </c>
      <c r="D46" s="20"/>
      <c r="E46" s="15"/>
      <c r="F46" s="16" t="s">
        <v>5</v>
      </c>
      <c r="G46" s="16" t="s">
        <v>41</v>
      </c>
      <c r="H46" s="17">
        <f>24.2+57.12</f>
        <v>81.319999999999993</v>
      </c>
    </row>
    <row r="47" spans="1:9" ht="43" x14ac:dyDescent="0.5">
      <c r="A47" s="12">
        <v>38</v>
      </c>
      <c r="B47" s="13">
        <v>45757</v>
      </c>
      <c r="C47" s="14" t="s">
        <v>26</v>
      </c>
      <c r="D47" s="20" t="s">
        <v>74</v>
      </c>
      <c r="E47" s="15" t="s">
        <v>1</v>
      </c>
      <c r="F47" s="16" t="s">
        <v>12</v>
      </c>
      <c r="G47" s="16" t="s">
        <v>41</v>
      </c>
      <c r="H47" s="17">
        <v>14</v>
      </c>
    </row>
    <row r="48" spans="1:9" ht="43" x14ac:dyDescent="0.5">
      <c r="A48" s="12">
        <v>39</v>
      </c>
      <c r="B48" s="13">
        <v>45757</v>
      </c>
      <c r="C48" s="14" t="s">
        <v>42</v>
      </c>
      <c r="D48" s="20">
        <v>87311810356</v>
      </c>
      <c r="E48" s="15" t="s">
        <v>1</v>
      </c>
      <c r="F48" s="16" t="s">
        <v>5</v>
      </c>
      <c r="G48" s="16" t="s">
        <v>41</v>
      </c>
      <c r="H48" s="17">
        <f>6.5</f>
        <v>6.5</v>
      </c>
    </row>
    <row r="49" spans="1:9" ht="28.7" x14ac:dyDescent="0.5">
      <c r="A49" s="12">
        <v>40</v>
      </c>
      <c r="B49" s="13">
        <v>45757</v>
      </c>
      <c r="C49" s="14" t="s">
        <v>103</v>
      </c>
      <c r="D49" s="20" t="s">
        <v>104</v>
      </c>
      <c r="E49" s="15" t="s">
        <v>1</v>
      </c>
      <c r="F49" s="16" t="s">
        <v>34</v>
      </c>
      <c r="G49" s="16" t="s">
        <v>43</v>
      </c>
      <c r="H49" s="17">
        <v>16</v>
      </c>
    </row>
    <row r="50" spans="1:9" ht="71.7" x14ac:dyDescent="0.5">
      <c r="A50" s="12">
        <v>41</v>
      </c>
      <c r="B50" s="13">
        <v>45758</v>
      </c>
      <c r="C50" s="14" t="s">
        <v>3</v>
      </c>
      <c r="D50" s="20"/>
      <c r="E50" s="15"/>
      <c r="F50" s="16" t="s">
        <v>50</v>
      </c>
      <c r="G50" s="16" t="s">
        <v>51</v>
      </c>
      <c r="H50" s="17">
        <v>822.09</v>
      </c>
    </row>
    <row r="51" spans="1:9" ht="71.7" x14ac:dyDescent="0.5">
      <c r="A51" s="12">
        <v>42</v>
      </c>
      <c r="B51" s="13">
        <v>45758</v>
      </c>
      <c r="C51" s="14" t="s">
        <v>28</v>
      </c>
      <c r="D51" s="20"/>
      <c r="E51" s="15"/>
      <c r="F51" s="16" t="s">
        <v>54</v>
      </c>
      <c r="G51" s="16" t="s">
        <v>51</v>
      </c>
      <c r="H51" s="17">
        <v>135.63999999999999</v>
      </c>
    </row>
    <row r="52" spans="1:9" ht="43" x14ac:dyDescent="0.5">
      <c r="A52" s="12">
        <v>43</v>
      </c>
      <c r="B52" s="13">
        <v>45758</v>
      </c>
      <c r="C52" s="14" t="s">
        <v>131</v>
      </c>
      <c r="D52" s="20" t="s">
        <v>132</v>
      </c>
      <c r="E52" s="15" t="s">
        <v>133</v>
      </c>
      <c r="F52" s="16" t="s">
        <v>13</v>
      </c>
      <c r="G52" s="16" t="s">
        <v>40</v>
      </c>
      <c r="H52" s="17">
        <v>440</v>
      </c>
    </row>
    <row r="53" spans="1:9" ht="43" x14ac:dyDescent="0.5">
      <c r="A53" s="12">
        <v>44</v>
      </c>
      <c r="B53" s="13">
        <v>45761</v>
      </c>
      <c r="C53" s="14" t="s">
        <v>123</v>
      </c>
      <c r="D53" s="20"/>
      <c r="E53" s="15"/>
      <c r="F53" s="16" t="s">
        <v>120</v>
      </c>
      <c r="G53" s="16" t="s">
        <v>106</v>
      </c>
      <c r="H53" s="17">
        <v>61.28</v>
      </c>
      <c r="I53" s="21"/>
    </row>
    <row r="54" spans="1:9" ht="43" x14ac:dyDescent="0.5">
      <c r="A54" s="12">
        <v>45</v>
      </c>
      <c r="B54" s="13">
        <v>45761</v>
      </c>
      <c r="C54" s="14" t="s">
        <v>28</v>
      </c>
      <c r="D54" s="20"/>
      <c r="E54" s="15"/>
      <c r="F54" s="16" t="s">
        <v>134</v>
      </c>
      <c r="G54" s="16" t="s">
        <v>76</v>
      </c>
      <c r="H54" s="17">
        <v>0.05</v>
      </c>
    </row>
    <row r="55" spans="1:9" ht="43" x14ac:dyDescent="0.5">
      <c r="A55" s="12">
        <v>46</v>
      </c>
      <c r="B55" s="13">
        <v>45761</v>
      </c>
      <c r="C55" s="14" t="s">
        <v>136</v>
      </c>
      <c r="D55" s="20"/>
      <c r="E55" s="15"/>
      <c r="F55" s="16" t="s">
        <v>135</v>
      </c>
      <c r="G55" s="16" t="s">
        <v>76</v>
      </c>
      <c r="H55" s="17">
        <v>0.02</v>
      </c>
    </row>
    <row r="56" spans="1:9" ht="43" x14ac:dyDescent="0.5">
      <c r="A56" s="12">
        <v>47</v>
      </c>
      <c r="B56" s="13">
        <v>45761</v>
      </c>
      <c r="C56" s="14" t="s">
        <v>94</v>
      </c>
      <c r="D56" s="20" t="s">
        <v>56</v>
      </c>
      <c r="E56" s="15" t="s">
        <v>57</v>
      </c>
      <c r="F56" s="16" t="s">
        <v>58</v>
      </c>
      <c r="G56" s="16" t="s">
        <v>41</v>
      </c>
      <c r="H56" s="17">
        <v>109.85</v>
      </c>
    </row>
    <row r="57" spans="1:9" ht="57.35" x14ac:dyDescent="0.5">
      <c r="A57" s="12">
        <v>48</v>
      </c>
      <c r="B57" s="13">
        <v>45761</v>
      </c>
      <c r="C57" s="14" t="s">
        <v>94</v>
      </c>
      <c r="D57" s="20" t="s">
        <v>56</v>
      </c>
      <c r="E57" s="15" t="s">
        <v>57</v>
      </c>
      <c r="F57" s="16" t="s">
        <v>58</v>
      </c>
      <c r="G57" s="16" t="s">
        <v>110</v>
      </c>
      <c r="H57" s="17">
        <v>2.5</v>
      </c>
    </row>
    <row r="58" spans="1:9" ht="28.7" x14ac:dyDescent="0.5">
      <c r="A58" s="12">
        <v>49</v>
      </c>
      <c r="B58" s="13">
        <v>45761</v>
      </c>
      <c r="C58" s="14" t="s">
        <v>25</v>
      </c>
      <c r="D58" s="20" t="s">
        <v>87</v>
      </c>
      <c r="E58" s="15" t="s">
        <v>33</v>
      </c>
      <c r="F58" s="16" t="s">
        <v>34</v>
      </c>
      <c r="G58" s="16" t="s">
        <v>35</v>
      </c>
      <c r="H58" s="17">
        <v>109.15</v>
      </c>
    </row>
    <row r="59" spans="1:9" ht="28.7" x14ac:dyDescent="0.5">
      <c r="A59" s="12">
        <v>50</v>
      </c>
      <c r="B59" s="13">
        <v>45761</v>
      </c>
      <c r="C59" s="14" t="s">
        <v>25</v>
      </c>
      <c r="D59" s="20" t="s">
        <v>87</v>
      </c>
      <c r="E59" s="15" t="s">
        <v>33</v>
      </c>
      <c r="F59" s="16" t="s">
        <v>34</v>
      </c>
      <c r="G59" s="16" t="s">
        <v>35</v>
      </c>
      <c r="H59" s="17">
        <v>119.6</v>
      </c>
    </row>
    <row r="60" spans="1:9" ht="43" x14ac:dyDescent="0.5">
      <c r="A60" s="12">
        <v>51</v>
      </c>
      <c r="B60" s="13">
        <v>45761</v>
      </c>
      <c r="C60" s="14" t="s">
        <v>84</v>
      </c>
      <c r="D60" s="20" t="s">
        <v>85</v>
      </c>
      <c r="E60" s="15" t="s">
        <v>1</v>
      </c>
      <c r="F60" s="16" t="s">
        <v>12</v>
      </c>
      <c r="G60" s="16" t="s">
        <v>76</v>
      </c>
      <c r="H60" s="17">
        <v>19.899999999999999</v>
      </c>
    </row>
    <row r="61" spans="1:9" ht="28.7" x14ac:dyDescent="0.5">
      <c r="A61" s="12">
        <v>52</v>
      </c>
      <c r="B61" s="13">
        <v>45761</v>
      </c>
      <c r="C61" s="14" t="s">
        <v>117</v>
      </c>
      <c r="D61" s="20" t="s">
        <v>118</v>
      </c>
      <c r="E61" s="15" t="s">
        <v>33</v>
      </c>
      <c r="F61" s="16" t="s">
        <v>34</v>
      </c>
      <c r="G61" s="16" t="s">
        <v>35</v>
      </c>
      <c r="H61" s="17">
        <v>120</v>
      </c>
    </row>
    <row r="62" spans="1:9" ht="28.7" x14ac:dyDescent="0.5">
      <c r="A62" s="12">
        <v>53</v>
      </c>
      <c r="B62" s="13">
        <v>45761</v>
      </c>
      <c r="C62" s="14" t="s">
        <v>24</v>
      </c>
      <c r="D62" s="20" t="s">
        <v>49</v>
      </c>
      <c r="E62" s="15" t="s">
        <v>33</v>
      </c>
      <c r="F62" s="16" t="s">
        <v>34</v>
      </c>
      <c r="G62" s="16" t="s">
        <v>35</v>
      </c>
      <c r="H62" s="17">
        <v>1103.42</v>
      </c>
    </row>
    <row r="63" spans="1:9" ht="28.7" x14ac:dyDescent="0.5">
      <c r="A63" s="12">
        <v>54</v>
      </c>
      <c r="B63" s="13">
        <v>45761</v>
      </c>
      <c r="C63" s="14" t="s">
        <v>25</v>
      </c>
      <c r="D63" s="20" t="s">
        <v>87</v>
      </c>
      <c r="E63" s="15" t="s">
        <v>33</v>
      </c>
      <c r="F63" s="16" t="s">
        <v>34</v>
      </c>
      <c r="G63" s="16" t="s">
        <v>35</v>
      </c>
      <c r="H63" s="17">
        <v>99.94</v>
      </c>
    </row>
    <row r="64" spans="1:9" ht="28.7" x14ac:dyDescent="0.5">
      <c r="A64" s="12">
        <v>55</v>
      </c>
      <c r="B64" s="13">
        <v>45761</v>
      </c>
      <c r="C64" s="14" t="s">
        <v>25</v>
      </c>
      <c r="D64" s="20" t="s">
        <v>87</v>
      </c>
      <c r="E64" s="15" t="s">
        <v>33</v>
      </c>
      <c r="F64" s="16" t="s">
        <v>34</v>
      </c>
      <c r="G64" s="16" t="s">
        <v>35</v>
      </c>
      <c r="H64" s="17">
        <v>184.79</v>
      </c>
    </row>
    <row r="65" spans="1:8" ht="28.7" x14ac:dyDescent="0.5">
      <c r="A65" s="12">
        <v>56</v>
      </c>
      <c r="B65" s="13">
        <v>45761</v>
      </c>
      <c r="C65" s="14" t="s">
        <v>24</v>
      </c>
      <c r="D65" s="20" t="s">
        <v>49</v>
      </c>
      <c r="E65" s="15" t="s">
        <v>33</v>
      </c>
      <c r="F65" s="16" t="s">
        <v>34</v>
      </c>
      <c r="G65" s="16" t="s">
        <v>35</v>
      </c>
      <c r="H65" s="17">
        <v>937.43</v>
      </c>
    </row>
    <row r="66" spans="1:8" ht="28.7" x14ac:dyDescent="0.5">
      <c r="A66" s="12">
        <v>57</v>
      </c>
      <c r="B66" s="13">
        <v>45761</v>
      </c>
      <c r="C66" s="14" t="s">
        <v>24</v>
      </c>
      <c r="D66" s="20" t="s">
        <v>49</v>
      </c>
      <c r="E66" s="15" t="s">
        <v>33</v>
      </c>
      <c r="F66" s="16" t="s">
        <v>34</v>
      </c>
      <c r="G66" s="16" t="s">
        <v>35</v>
      </c>
      <c r="H66" s="17">
        <v>139.65</v>
      </c>
    </row>
    <row r="67" spans="1:8" ht="28.7" x14ac:dyDescent="0.5">
      <c r="A67" s="12">
        <v>58</v>
      </c>
      <c r="B67" s="13">
        <v>45761</v>
      </c>
      <c r="C67" s="14" t="s">
        <v>100</v>
      </c>
      <c r="D67" s="20" t="s">
        <v>101</v>
      </c>
      <c r="E67" s="15" t="s">
        <v>1</v>
      </c>
      <c r="F67" s="16" t="s">
        <v>34</v>
      </c>
      <c r="G67" s="16" t="s">
        <v>35</v>
      </c>
      <c r="H67" s="17">
        <v>197.55</v>
      </c>
    </row>
    <row r="68" spans="1:8" ht="28.7" x14ac:dyDescent="0.5">
      <c r="A68" s="12">
        <v>59</v>
      </c>
      <c r="B68" s="13">
        <v>45761</v>
      </c>
      <c r="C68" s="14" t="s">
        <v>114</v>
      </c>
      <c r="D68" s="20" t="s">
        <v>115</v>
      </c>
      <c r="E68" s="15" t="s">
        <v>116</v>
      </c>
      <c r="F68" s="16" t="s">
        <v>34</v>
      </c>
      <c r="G68" s="16" t="s">
        <v>35</v>
      </c>
      <c r="H68" s="17">
        <v>15.83</v>
      </c>
    </row>
    <row r="69" spans="1:8" ht="28.7" x14ac:dyDescent="0.5">
      <c r="A69" s="12">
        <v>60</v>
      </c>
      <c r="B69" s="13">
        <v>45761</v>
      </c>
      <c r="C69" s="14" t="s">
        <v>114</v>
      </c>
      <c r="D69" s="20" t="s">
        <v>115</v>
      </c>
      <c r="E69" s="15" t="s">
        <v>116</v>
      </c>
      <c r="F69" s="16" t="s">
        <v>34</v>
      </c>
      <c r="G69" s="16" t="s">
        <v>35</v>
      </c>
      <c r="H69" s="17">
        <v>194.17000000000002</v>
      </c>
    </row>
    <row r="70" spans="1:8" ht="28.7" x14ac:dyDescent="0.5">
      <c r="A70" s="12">
        <v>61</v>
      </c>
      <c r="B70" s="13">
        <v>45761</v>
      </c>
      <c r="C70" s="14" t="s">
        <v>114</v>
      </c>
      <c r="D70" s="20" t="s">
        <v>115</v>
      </c>
      <c r="E70" s="15" t="s">
        <v>116</v>
      </c>
      <c r="F70" s="16" t="s">
        <v>12</v>
      </c>
      <c r="G70" s="16" t="s">
        <v>35</v>
      </c>
      <c r="H70" s="17">
        <v>22.07</v>
      </c>
    </row>
    <row r="71" spans="1:8" ht="28.7" x14ac:dyDescent="0.5">
      <c r="A71" s="12">
        <v>62</v>
      </c>
      <c r="B71" s="13">
        <v>45761</v>
      </c>
      <c r="C71" s="14" t="s">
        <v>100</v>
      </c>
      <c r="D71" s="20" t="s">
        <v>101</v>
      </c>
      <c r="E71" s="15" t="s">
        <v>1</v>
      </c>
      <c r="F71" s="16" t="s">
        <v>34</v>
      </c>
      <c r="G71" s="16" t="s">
        <v>35</v>
      </c>
      <c r="H71" s="17">
        <v>1284.58</v>
      </c>
    </row>
    <row r="72" spans="1:8" ht="43" x14ac:dyDescent="0.5">
      <c r="A72" s="12">
        <v>63</v>
      </c>
      <c r="B72" s="13">
        <v>45761</v>
      </c>
      <c r="C72" s="14" t="s">
        <v>100</v>
      </c>
      <c r="D72" s="20" t="s">
        <v>101</v>
      </c>
      <c r="E72" s="15" t="s">
        <v>1</v>
      </c>
      <c r="F72" s="16" t="s">
        <v>34</v>
      </c>
      <c r="G72" s="16" t="s">
        <v>76</v>
      </c>
      <c r="H72" s="17">
        <v>198.75</v>
      </c>
    </row>
    <row r="73" spans="1:8" ht="28.7" x14ac:dyDescent="0.5">
      <c r="A73" s="12">
        <v>64</v>
      </c>
      <c r="B73" s="13">
        <v>45761</v>
      </c>
      <c r="C73" s="14" t="s">
        <v>100</v>
      </c>
      <c r="D73" s="20" t="s">
        <v>101</v>
      </c>
      <c r="E73" s="15" t="s">
        <v>1</v>
      </c>
      <c r="F73" s="16" t="s">
        <v>34</v>
      </c>
      <c r="G73" s="16" t="s">
        <v>35</v>
      </c>
      <c r="H73" s="17">
        <v>811.69</v>
      </c>
    </row>
    <row r="74" spans="1:8" ht="28.7" x14ac:dyDescent="0.5">
      <c r="A74" s="12">
        <v>65</v>
      </c>
      <c r="B74" s="13">
        <v>45761</v>
      </c>
      <c r="C74" s="14" t="s">
        <v>100</v>
      </c>
      <c r="D74" s="20" t="s">
        <v>101</v>
      </c>
      <c r="E74" s="15" t="s">
        <v>1</v>
      </c>
      <c r="F74" s="16" t="s">
        <v>34</v>
      </c>
      <c r="G74" s="16" t="s">
        <v>35</v>
      </c>
      <c r="H74" s="17">
        <v>386.28</v>
      </c>
    </row>
    <row r="75" spans="1:8" ht="28.7" x14ac:dyDescent="0.5">
      <c r="A75" s="12">
        <v>66</v>
      </c>
      <c r="B75" s="13">
        <v>45761</v>
      </c>
      <c r="C75" s="14" t="s">
        <v>114</v>
      </c>
      <c r="D75" s="20" t="s">
        <v>115</v>
      </c>
      <c r="E75" s="15" t="s">
        <v>116</v>
      </c>
      <c r="F75" s="16" t="s">
        <v>34</v>
      </c>
      <c r="G75" s="16" t="s">
        <v>35</v>
      </c>
      <c r="H75" s="17">
        <v>481.48</v>
      </c>
    </row>
    <row r="76" spans="1:8" ht="71.7" x14ac:dyDescent="0.5">
      <c r="A76" s="12">
        <v>67</v>
      </c>
      <c r="B76" s="13">
        <v>45762</v>
      </c>
      <c r="C76" s="14" t="s">
        <v>3</v>
      </c>
      <c r="D76" s="20"/>
      <c r="E76" s="15"/>
      <c r="F76" s="16" t="s">
        <v>10</v>
      </c>
      <c r="G76" s="16" t="s">
        <v>51</v>
      </c>
      <c r="H76" s="17">
        <v>295.72000000000003</v>
      </c>
    </row>
    <row r="77" spans="1:8" ht="71.7" x14ac:dyDescent="0.5">
      <c r="A77" s="12">
        <v>68</v>
      </c>
      <c r="B77" s="13">
        <v>45762</v>
      </c>
      <c r="C77" s="14" t="s">
        <v>28</v>
      </c>
      <c r="D77" s="20"/>
      <c r="E77" s="15"/>
      <c r="F77" s="16" t="s">
        <v>54</v>
      </c>
      <c r="G77" s="16" t="s">
        <v>51</v>
      </c>
      <c r="H77" s="17">
        <v>48.79</v>
      </c>
    </row>
    <row r="78" spans="1:8" ht="71.7" x14ac:dyDescent="0.5">
      <c r="A78" s="12">
        <v>69</v>
      </c>
      <c r="B78" s="13">
        <v>45762</v>
      </c>
      <c r="C78" s="14" t="s">
        <v>3</v>
      </c>
      <c r="D78" s="20"/>
      <c r="E78" s="15"/>
      <c r="F78" s="16" t="s">
        <v>11</v>
      </c>
      <c r="G78" s="16" t="s">
        <v>51</v>
      </c>
      <c r="H78" s="17">
        <v>8200</v>
      </c>
    </row>
    <row r="79" spans="1:8" ht="43" x14ac:dyDescent="0.5">
      <c r="A79" s="12">
        <v>70</v>
      </c>
      <c r="B79" s="13">
        <v>45763</v>
      </c>
      <c r="C79" s="14" t="s">
        <v>77</v>
      </c>
      <c r="D79" s="20"/>
      <c r="E79" s="15"/>
      <c r="F79" s="16" t="s">
        <v>75</v>
      </c>
      <c r="G79" s="16" t="s">
        <v>76</v>
      </c>
      <c r="H79" s="17">
        <v>12</v>
      </c>
    </row>
    <row r="80" spans="1:8" ht="28.7" x14ac:dyDescent="0.5">
      <c r="A80" s="12">
        <v>71</v>
      </c>
      <c r="B80" s="13">
        <v>45764</v>
      </c>
      <c r="C80" s="14" t="s">
        <v>97</v>
      </c>
      <c r="D80" s="20" t="s">
        <v>98</v>
      </c>
      <c r="E80" s="15" t="s">
        <v>39</v>
      </c>
      <c r="F80" s="16" t="s">
        <v>34</v>
      </c>
      <c r="G80" s="16" t="s">
        <v>35</v>
      </c>
      <c r="H80" s="17">
        <v>491</v>
      </c>
    </row>
    <row r="81" spans="1:9" ht="100.35" x14ac:dyDescent="0.5">
      <c r="A81" s="12">
        <v>72</v>
      </c>
      <c r="B81" s="13">
        <v>45770</v>
      </c>
      <c r="C81" s="14" t="s">
        <v>95</v>
      </c>
      <c r="D81" s="20" t="s">
        <v>96</v>
      </c>
      <c r="E81" s="15" t="s">
        <v>33</v>
      </c>
      <c r="F81" s="26" t="s">
        <v>151</v>
      </c>
      <c r="G81" s="16" t="s">
        <v>140</v>
      </c>
      <c r="H81" s="17">
        <v>252.55</v>
      </c>
      <c r="I81" s="21"/>
    </row>
    <row r="82" spans="1:9" ht="100.35" x14ac:dyDescent="0.5">
      <c r="A82" s="12">
        <v>73</v>
      </c>
      <c r="B82" s="13">
        <v>45770</v>
      </c>
      <c r="C82" s="14" t="s">
        <v>29</v>
      </c>
      <c r="D82" s="20">
        <v>13364595467</v>
      </c>
      <c r="E82" s="15" t="s">
        <v>33</v>
      </c>
      <c r="F82" s="16" t="s">
        <v>12</v>
      </c>
      <c r="G82" s="16" t="s">
        <v>140</v>
      </c>
      <c r="H82" s="17">
        <v>202.5</v>
      </c>
    </row>
    <row r="83" spans="1:9" ht="43" x14ac:dyDescent="0.5">
      <c r="A83" s="12">
        <v>74</v>
      </c>
      <c r="B83" s="13">
        <v>45770</v>
      </c>
      <c r="C83" s="14" t="s">
        <v>124</v>
      </c>
      <c r="D83" s="20" t="s">
        <v>125</v>
      </c>
      <c r="E83" s="15" t="s">
        <v>126</v>
      </c>
      <c r="F83" s="16" t="s">
        <v>105</v>
      </c>
      <c r="G83" s="16" t="s">
        <v>106</v>
      </c>
      <c r="H83" s="17">
        <v>591.22</v>
      </c>
    </row>
    <row r="84" spans="1:9" ht="43" x14ac:dyDescent="0.5">
      <c r="A84" s="12">
        <v>75</v>
      </c>
      <c r="B84" s="13">
        <v>45770</v>
      </c>
      <c r="C84" s="14" t="s">
        <v>124</v>
      </c>
      <c r="D84" s="20" t="s">
        <v>125</v>
      </c>
      <c r="E84" s="15" t="s">
        <v>126</v>
      </c>
      <c r="F84" s="16" t="s">
        <v>120</v>
      </c>
      <c r="G84" s="16" t="s">
        <v>106</v>
      </c>
      <c r="H84" s="17">
        <v>1773.78</v>
      </c>
    </row>
    <row r="85" spans="1:9" ht="43" x14ac:dyDescent="0.5">
      <c r="A85" s="12">
        <v>76</v>
      </c>
      <c r="B85" s="13">
        <v>45771</v>
      </c>
      <c r="C85" s="14" t="s">
        <v>72</v>
      </c>
      <c r="D85" s="20" t="s">
        <v>73</v>
      </c>
      <c r="E85" s="15" t="s">
        <v>68</v>
      </c>
      <c r="F85" s="16" t="s">
        <v>148</v>
      </c>
      <c r="G85" s="16" t="s">
        <v>41</v>
      </c>
      <c r="H85" s="17">
        <v>39.14</v>
      </c>
    </row>
    <row r="86" spans="1:9" ht="43" x14ac:dyDescent="0.5">
      <c r="A86" s="12">
        <v>77</v>
      </c>
      <c r="B86" s="13">
        <v>45771</v>
      </c>
      <c r="C86" s="14" t="s">
        <v>3</v>
      </c>
      <c r="D86" s="20"/>
      <c r="E86" s="15"/>
      <c r="F86" s="16" t="s">
        <v>65</v>
      </c>
      <c r="G86" s="16" t="s">
        <v>41</v>
      </c>
      <c r="H86" s="17">
        <f>90+116.4+116+120+30</f>
        <v>472.4</v>
      </c>
    </row>
    <row r="87" spans="1:9" ht="43" x14ac:dyDescent="0.5">
      <c r="A87" s="12">
        <v>78</v>
      </c>
      <c r="B87" s="13">
        <v>45771</v>
      </c>
      <c r="C87" s="14" t="s">
        <v>81</v>
      </c>
      <c r="D87" s="20" t="s">
        <v>82</v>
      </c>
      <c r="E87" s="15" t="s">
        <v>33</v>
      </c>
      <c r="F87" s="16" t="s">
        <v>83</v>
      </c>
      <c r="G87" s="16" t="s">
        <v>41</v>
      </c>
      <c r="H87" s="17">
        <v>17.5</v>
      </c>
    </row>
    <row r="88" spans="1:9" ht="43" x14ac:dyDescent="0.5">
      <c r="A88" s="12">
        <v>79</v>
      </c>
      <c r="B88" s="13">
        <v>45771</v>
      </c>
      <c r="C88" s="14" t="s">
        <v>69</v>
      </c>
      <c r="D88" s="20" t="s">
        <v>70</v>
      </c>
      <c r="E88" s="15" t="s">
        <v>33</v>
      </c>
      <c r="F88" s="16" t="s">
        <v>12</v>
      </c>
      <c r="G88" s="16" t="s">
        <v>41</v>
      </c>
      <c r="H88" s="17">
        <v>12.5</v>
      </c>
    </row>
    <row r="89" spans="1:9" ht="43" x14ac:dyDescent="0.5">
      <c r="A89" s="12">
        <v>80</v>
      </c>
      <c r="B89" s="13">
        <v>45771</v>
      </c>
      <c r="C89" s="14" t="s">
        <v>42</v>
      </c>
      <c r="D89" s="20">
        <v>87311810356</v>
      </c>
      <c r="E89" s="15" t="s">
        <v>1</v>
      </c>
      <c r="F89" s="16" t="s">
        <v>5</v>
      </c>
      <c r="G89" s="16" t="s">
        <v>41</v>
      </c>
      <c r="H89" s="17">
        <v>3.72</v>
      </c>
    </row>
    <row r="90" spans="1:9" ht="43" x14ac:dyDescent="0.5">
      <c r="A90" s="12">
        <v>81</v>
      </c>
      <c r="B90" s="13">
        <v>45772</v>
      </c>
      <c r="C90" s="14" t="s">
        <v>137</v>
      </c>
      <c r="D90" s="20" t="s">
        <v>138</v>
      </c>
      <c r="E90" s="15" t="s">
        <v>139</v>
      </c>
      <c r="F90" s="16" t="s">
        <v>91</v>
      </c>
      <c r="G90" s="16" t="s">
        <v>32</v>
      </c>
      <c r="H90" s="17">
        <v>908.75</v>
      </c>
    </row>
    <row r="91" spans="1:9" ht="43" x14ac:dyDescent="0.5">
      <c r="A91" s="12">
        <v>82</v>
      </c>
      <c r="B91" s="13">
        <v>45772</v>
      </c>
      <c r="C91" s="14" t="s">
        <v>95</v>
      </c>
      <c r="D91" s="20" t="s">
        <v>96</v>
      </c>
      <c r="E91" s="15" t="s">
        <v>33</v>
      </c>
      <c r="F91" s="16" t="s">
        <v>80</v>
      </c>
      <c r="G91" s="16" t="s">
        <v>86</v>
      </c>
      <c r="H91" s="17">
        <v>38</v>
      </c>
    </row>
    <row r="92" spans="1:9" ht="28.7" x14ac:dyDescent="0.5">
      <c r="A92" s="12">
        <v>83</v>
      </c>
      <c r="B92" s="13">
        <v>45772</v>
      </c>
      <c r="C92" s="14" t="s">
        <v>117</v>
      </c>
      <c r="D92" s="20" t="s">
        <v>118</v>
      </c>
      <c r="E92" s="15" t="s">
        <v>33</v>
      </c>
      <c r="F92" s="16" t="s">
        <v>34</v>
      </c>
      <c r="G92" s="16" t="s">
        <v>35</v>
      </c>
      <c r="H92" s="17">
        <v>523.30999999999995</v>
      </c>
    </row>
    <row r="93" spans="1:9" ht="28.7" x14ac:dyDescent="0.5">
      <c r="A93" s="12">
        <v>84</v>
      </c>
      <c r="B93" s="13">
        <v>45772</v>
      </c>
      <c r="C93" s="14" t="s">
        <v>88</v>
      </c>
      <c r="D93" s="20" t="s">
        <v>89</v>
      </c>
      <c r="E93" s="15" t="s">
        <v>33</v>
      </c>
      <c r="F93" s="16" t="s">
        <v>34</v>
      </c>
      <c r="G93" s="16" t="s">
        <v>35</v>
      </c>
      <c r="H93" s="17">
        <v>2221.88</v>
      </c>
    </row>
    <row r="94" spans="1:9" ht="28.7" x14ac:dyDescent="0.5">
      <c r="A94" s="12">
        <v>85</v>
      </c>
      <c r="B94" s="13">
        <v>45772</v>
      </c>
      <c r="C94" s="14" t="s">
        <v>78</v>
      </c>
      <c r="D94" s="20" t="s">
        <v>79</v>
      </c>
      <c r="E94" s="15" t="s">
        <v>1</v>
      </c>
      <c r="F94" s="16" t="s">
        <v>37</v>
      </c>
      <c r="G94" s="16" t="s">
        <v>32</v>
      </c>
      <c r="H94" s="17">
        <v>22.49</v>
      </c>
    </row>
    <row r="95" spans="1:9" ht="28.7" x14ac:dyDescent="0.5">
      <c r="A95" s="12">
        <v>86</v>
      </c>
      <c r="B95" s="13">
        <v>45772</v>
      </c>
      <c r="C95" s="14" t="s">
        <v>25</v>
      </c>
      <c r="D95" s="20" t="s">
        <v>87</v>
      </c>
      <c r="E95" s="15" t="s">
        <v>33</v>
      </c>
      <c r="F95" s="16" t="s">
        <v>34</v>
      </c>
      <c r="G95" s="16" t="s">
        <v>35</v>
      </c>
      <c r="H95" s="17">
        <v>63</v>
      </c>
    </row>
    <row r="96" spans="1:9" ht="28.7" x14ac:dyDescent="0.5">
      <c r="A96" s="12">
        <v>87</v>
      </c>
      <c r="B96" s="13">
        <v>45772</v>
      </c>
      <c r="C96" s="14" t="s">
        <v>24</v>
      </c>
      <c r="D96" s="20" t="s">
        <v>49</v>
      </c>
      <c r="E96" s="15" t="s">
        <v>33</v>
      </c>
      <c r="F96" s="16" t="s">
        <v>34</v>
      </c>
      <c r="G96" s="16" t="s">
        <v>35</v>
      </c>
      <c r="H96" s="17">
        <v>139.65</v>
      </c>
    </row>
    <row r="97" spans="1:8" ht="28.7" x14ac:dyDescent="0.5">
      <c r="A97" s="12">
        <v>88</v>
      </c>
      <c r="B97" s="13">
        <v>45772</v>
      </c>
      <c r="C97" s="14" t="s">
        <v>24</v>
      </c>
      <c r="D97" s="20" t="s">
        <v>49</v>
      </c>
      <c r="E97" s="15" t="s">
        <v>33</v>
      </c>
      <c r="F97" s="16" t="s">
        <v>34</v>
      </c>
      <c r="G97" s="16" t="s">
        <v>35</v>
      </c>
      <c r="H97" s="17">
        <v>791.99</v>
      </c>
    </row>
    <row r="98" spans="1:8" ht="28.7" x14ac:dyDescent="0.5">
      <c r="A98" s="12">
        <v>89</v>
      </c>
      <c r="B98" s="13">
        <v>45772</v>
      </c>
      <c r="C98" s="14" t="s">
        <v>25</v>
      </c>
      <c r="D98" s="20" t="s">
        <v>87</v>
      </c>
      <c r="E98" s="15" t="s">
        <v>33</v>
      </c>
      <c r="F98" s="16" t="s">
        <v>34</v>
      </c>
      <c r="G98" s="16" t="s">
        <v>35</v>
      </c>
      <c r="H98" s="17">
        <v>173.59</v>
      </c>
    </row>
    <row r="99" spans="1:8" ht="28.7" x14ac:dyDescent="0.5">
      <c r="A99" s="12">
        <v>90</v>
      </c>
      <c r="B99" s="13">
        <v>45772</v>
      </c>
      <c r="C99" s="14" t="s">
        <v>25</v>
      </c>
      <c r="D99" s="20" t="s">
        <v>87</v>
      </c>
      <c r="E99" s="15" t="s">
        <v>33</v>
      </c>
      <c r="F99" s="16" t="s">
        <v>34</v>
      </c>
      <c r="G99" s="16" t="s">
        <v>35</v>
      </c>
      <c r="H99" s="17">
        <v>95.62</v>
      </c>
    </row>
    <row r="100" spans="1:8" ht="28.7" x14ac:dyDescent="0.5">
      <c r="A100" s="12">
        <v>91</v>
      </c>
      <c r="B100" s="13">
        <v>45772</v>
      </c>
      <c r="C100" s="14" t="s">
        <v>25</v>
      </c>
      <c r="D100" s="20" t="s">
        <v>87</v>
      </c>
      <c r="E100" s="15" t="s">
        <v>33</v>
      </c>
      <c r="F100" s="16" t="s">
        <v>34</v>
      </c>
      <c r="G100" s="16" t="s">
        <v>35</v>
      </c>
      <c r="H100" s="17">
        <v>126.83</v>
      </c>
    </row>
    <row r="101" spans="1:8" ht="28.7" x14ac:dyDescent="0.5">
      <c r="A101" s="12">
        <v>92</v>
      </c>
      <c r="B101" s="13">
        <v>45772</v>
      </c>
      <c r="C101" s="14" t="s">
        <v>24</v>
      </c>
      <c r="D101" s="20" t="s">
        <v>49</v>
      </c>
      <c r="E101" s="15" t="s">
        <v>33</v>
      </c>
      <c r="F101" s="16" t="s">
        <v>34</v>
      </c>
      <c r="G101" s="16" t="s">
        <v>35</v>
      </c>
      <c r="H101" s="17">
        <v>91.98</v>
      </c>
    </row>
    <row r="102" spans="1:8" ht="28.7" x14ac:dyDescent="0.5">
      <c r="A102" s="12">
        <v>93</v>
      </c>
      <c r="B102" s="13">
        <v>45772</v>
      </c>
      <c r="C102" s="14" t="s">
        <v>97</v>
      </c>
      <c r="D102" s="20" t="s">
        <v>98</v>
      </c>
      <c r="E102" s="15" t="s">
        <v>39</v>
      </c>
      <c r="F102" s="16" t="s">
        <v>34</v>
      </c>
      <c r="G102" s="16" t="s">
        <v>35</v>
      </c>
      <c r="H102" s="17">
        <v>716.8</v>
      </c>
    </row>
    <row r="103" spans="1:8" ht="28.7" x14ac:dyDescent="0.5">
      <c r="A103" s="12">
        <v>94</v>
      </c>
      <c r="B103" s="13">
        <v>45772</v>
      </c>
      <c r="C103" s="14" t="s">
        <v>27</v>
      </c>
      <c r="D103" s="20">
        <v>41976933718</v>
      </c>
      <c r="E103" s="15" t="s">
        <v>36</v>
      </c>
      <c r="F103" s="16" t="s">
        <v>34</v>
      </c>
      <c r="G103" s="16" t="s">
        <v>35</v>
      </c>
      <c r="H103" s="17">
        <v>197.06</v>
      </c>
    </row>
    <row r="104" spans="1:8" ht="28.7" x14ac:dyDescent="0.5">
      <c r="A104" s="12">
        <v>95</v>
      </c>
      <c r="B104" s="13">
        <v>45772</v>
      </c>
      <c r="C104" s="14" t="s">
        <v>31</v>
      </c>
      <c r="D104" s="20">
        <v>20262622069</v>
      </c>
      <c r="E104" s="15" t="s">
        <v>2</v>
      </c>
      <c r="F104" s="16" t="s">
        <v>34</v>
      </c>
      <c r="G104" s="16" t="s">
        <v>35</v>
      </c>
      <c r="H104" s="17">
        <v>364.25</v>
      </c>
    </row>
    <row r="105" spans="1:8" ht="28.7" x14ac:dyDescent="0.5">
      <c r="A105" s="12">
        <v>96</v>
      </c>
      <c r="B105" s="13">
        <v>45772</v>
      </c>
      <c r="C105" s="14" t="s">
        <v>114</v>
      </c>
      <c r="D105" s="20" t="s">
        <v>115</v>
      </c>
      <c r="E105" s="15" t="s">
        <v>116</v>
      </c>
      <c r="F105" s="16" t="s">
        <v>34</v>
      </c>
      <c r="G105" s="16" t="s">
        <v>35</v>
      </c>
      <c r="H105" s="17">
        <v>367.11</v>
      </c>
    </row>
    <row r="106" spans="1:8" ht="28.7" x14ac:dyDescent="0.5">
      <c r="A106" s="12">
        <v>97</v>
      </c>
      <c r="B106" s="13">
        <v>45772</v>
      </c>
      <c r="C106" s="14" t="s">
        <v>100</v>
      </c>
      <c r="D106" s="20" t="s">
        <v>101</v>
      </c>
      <c r="E106" s="15" t="s">
        <v>1</v>
      </c>
      <c r="F106" s="16" t="s">
        <v>34</v>
      </c>
      <c r="G106" s="16" t="s">
        <v>35</v>
      </c>
      <c r="H106" s="17">
        <v>811.69</v>
      </c>
    </row>
    <row r="107" spans="1:8" ht="28.7" x14ac:dyDescent="0.5">
      <c r="A107" s="12">
        <v>98</v>
      </c>
      <c r="B107" s="13">
        <v>45772</v>
      </c>
      <c r="C107" s="14" t="s">
        <v>100</v>
      </c>
      <c r="D107" s="20" t="s">
        <v>101</v>
      </c>
      <c r="E107" s="15" t="s">
        <v>1</v>
      </c>
      <c r="F107" s="16" t="s">
        <v>34</v>
      </c>
      <c r="G107" s="16" t="s">
        <v>35</v>
      </c>
      <c r="H107" s="17">
        <v>890.06</v>
      </c>
    </row>
    <row r="108" spans="1:8" ht="28.7" x14ac:dyDescent="0.5">
      <c r="A108" s="12">
        <v>99</v>
      </c>
      <c r="B108" s="13">
        <v>45772</v>
      </c>
      <c r="C108" s="14" t="s">
        <v>27</v>
      </c>
      <c r="D108" s="20">
        <v>41976933718</v>
      </c>
      <c r="E108" s="15" t="s">
        <v>36</v>
      </c>
      <c r="F108" s="16" t="s">
        <v>34</v>
      </c>
      <c r="G108" s="16" t="s">
        <v>35</v>
      </c>
      <c r="H108" s="17">
        <v>340.15</v>
      </c>
    </row>
    <row r="109" spans="1:8" ht="28.7" x14ac:dyDescent="0.5">
      <c r="A109" s="12">
        <v>100</v>
      </c>
      <c r="B109" s="13">
        <v>45772</v>
      </c>
      <c r="C109" s="14" t="s">
        <v>114</v>
      </c>
      <c r="D109" s="20" t="s">
        <v>115</v>
      </c>
      <c r="E109" s="15" t="s">
        <v>116</v>
      </c>
      <c r="F109" s="16" t="s">
        <v>12</v>
      </c>
      <c r="G109" s="16" t="s">
        <v>35</v>
      </c>
      <c r="H109" s="17">
        <v>226.56</v>
      </c>
    </row>
    <row r="110" spans="1:8" ht="28.7" x14ac:dyDescent="0.5">
      <c r="A110" s="12">
        <v>101</v>
      </c>
      <c r="B110" s="13">
        <v>45772</v>
      </c>
      <c r="C110" s="14" t="s">
        <v>114</v>
      </c>
      <c r="D110" s="20" t="s">
        <v>115</v>
      </c>
      <c r="E110" s="15" t="s">
        <v>116</v>
      </c>
      <c r="F110" s="16" t="s">
        <v>12</v>
      </c>
      <c r="G110" s="16" t="s">
        <v>35</v>
      </c>
      <c r="H110" s="17">
        <v>23.25</v>
      </c>
    </row>
    <row r="111" spans="1:8" ht="71.7" x14ac:dyDescent="0.5">
      <c r="A111" s="12">
        <v>102</v>
      </c>
      <c r="B111" s="13">
        <v>45772</v>
      </c>
      <c r="C111" s="14" t="s">
        <v>3</v>
      </c>
      <c r="D111" s="20"/>
      <c r="E111" s="15"/>
      <c r="F111" s="16" t="s">
        <v>11</v>
      </c>
      <c r="G111" s="16" t="s">
        <v>51</v>
      </c>
      <c r="H111" s="17">
        <v>1395.0400000000002</v>
      </c>
    </row>
    <row r="112" spans="1:8" ht="71.7" x14ac:dyDescent="0.5">
      <c r="A112" s="12">
        <v>103</v>
      </c>
      <c r="B112" s="13">
        <v>45772</v>
      </c>
      <c r="C112" s="14" t="s">
        <v>28</v>
      </c>
      <c r="D112" s="20"/>
      <c r="E112" s="15"/>
      <c r="F112" s="16" t="s">
        <v>54</v>
      </c>
      <c r="G112" s="16" t="s">
        <v>51</v>
      </c>
      <c r="H112" s="17">
        <v>58.34</v>
      </c>
    </row>
    <row r="113" spans="1:9" ht="100.35" x14ac:dyDescent="0.5">
      <c r="A113" s="12">
        <v>104</v>
      </c>
      <c r="B113" s="13">
        <v>45773</v>
      </c>
      <c r="C113" s="14" t="s">
        <v>145</v>
      </c>
      <c r="D113" s="20" t="s">
        <v>144</v>
      </c>
      <c r="E113" s="16" t="s">
        <v>143</v>
      </c>
      <c r="F113" s="26" t="s">
        <v>152</v>
      </c>
      <c r="G113" s="16" t="s">
        <v>140</v>
      </c>
      <c r="H113" s="17">
        <v>24.99</v>
      </c>
      <c r="I113" s="21"/>
    </row>
    <row r="114" spans="1:9" ht="43" x14ac:dyDescent="0.5">
      <c r="A114" s="12">
        <v>105</v>
      </c>
      <c r="B114" s="13">
        <v>45776</v>
      </c>
      <c r="C114" s="14" t="s">
        <v>146</v>
      </c>
      <c r="D114" s="20" t="s">
        <v>147</v>
      </c>
      <c r="E114" s="16" t="s">
        <v>1</v>
      </c>
      <c r="F114" s="26" t="s">
        <v>113</v>
      </c>
      <c r="G114" s="16" t="s">
        <v>76</v>
      </c>
      <c r="H114" s="17">
        <v>100.82</v>
      </c>
      <c r="I114" s="21"/>
    </row>
    <row r="115" spans="1:9" ht="43" x14ac:dyDescent="0.5">
      <c r="A115" s="12">
        <v>106</v>
      </c>
      <c r="B115" s="13">
        <v>45776</v>
      </c>
      <c r="C115" s="14" t="s">
        <v>47</v>
      </c>
      <c r="D115" s="20" t="s">
        <v>48</v>
      </c>
      <c r="E115" s="15" t="s">
        <v>1</v>
      </c>
      <c r="F115" s="16" t="s">
        <v>12</v>
      </c>
      <c r="G115" s="16" t="s">
        <v>76</v>
      </c>
      <c r="H115" s="17">
        <f>24.75+15+18</f>
        <v>57.75</v>
      </c>
      <c r="I115" s="21"/>
    </row>
    <row r="116" spans="1:9" ht="43" x14ac:dyDescent="0.5">
      <c r="A116" s="12">
        <v>107</v>
      </c>
      <c r="B116" s="13">
        <v>45776</v>
      </c>
      <c r="C116" s="14" t="s">
        <v>63</v>
      </c>
      <c r="D116" s="20" t="s">
        <v>64</v>
      </c>
      <c r="E116" s="15" t="s">
        <v>1</v>
      </c>
      <c r="F116" s="16" t="s">
        <v>12</v>
      </c>
      <c r="G116" s="16" t="s">
        <v>111</v>
      </c>
      <c r="H116" s="17">
        <v>34.54</v>
      </c>
      <c r="I116" s="21"/>
    </row>
    <row r="117" spans="1:9" ht="100.35" x14ac:dyDescent="0.5">
      <c r="A117" s="12">
        <v>108</v>
      </c>
      <c r="B117" s="13">
        <v>45776</v>
      </c>
      <c r="C117" s="14" t="s">
        <v>63</v>
      </c>
      <c r="D117" s="20" t="s">
        <v>64</v>
      </c>
      <c r="E117" s="15" t="s">
        <v>1</v>
      </c>
      <c r="F117" s="16" t="s">
        <v>12</v>
      </c>
      <c r="G117" s="16" t="s">
        <v>140</v>
      </c>
      <c r="H117" s="17">
        <v>53.1</v>
      </c>
      <c r="I117" s="21"/>
    </row>
    <row r="118" spans="1:9" ht="43" x14ac:dyDescent="0.5">
      <c r="A118" s="12">
        <v>109</v>
      </c>
      <c r="B118" s="13">
        <v>45776</v>
      </c>
      <c r="C118" s="14" t="s">
        <v>3</v>
      </c>
      <c r="D118" s="20"/>
      <c r="E118" s="15"/>
      <c r="F118" s="16" t="s">
        <v>65</v>
      </c>
      <c r="G118" s="16" t="s">
        <v>38</v>
      </c>
      <c r="H118" s="17">
        <v>37.799999999999997</v>
      </c>
      <c r="I118" s="21"/>
    </row>
    <row r="119" spans="1:9" ht="43" x14ac:dyDescent="0.5">
      <c r="A119" s="12">
        <v>110</v>
      </c>
      <c r="B119" s="13">
        <v>45776</v>
      </c>
      <c r="C119" s="14" t="s">
        <v>63</v>
      </c>
      <c r="D119" s="20" t="s">
        <v>64</v>
      </c>
      <c r="E119" s="15" t="s">
        <v>1</v>
      </c>
      <c r="F119" s="16" t="s">
        <v>12</v>
      </c>
      <c r="G119" s="16" t="s">
        <v>76</v>
      </c>
      <c r="H119" s="17">
        <v>16</v>
      </c>
      <c r="I119" s="21"/>
    </row>
    <row r="120" spans="1:9" ht="28.7" x14ac:dyDescent="0.5">
      <c r="A120" s="12">
        <v>111</v>
      </c>
      <c r="B120" s="13">
        <v>45776</v>
      </c>
      <c r="C120" s="14" t="s">
        <v>26</v>
      </c>
      <c r="D120" s="20">
        <v>62226620908</v>
      </c>
      <c r="E120" s="15" t="s">
        <v>1</v>
      </c>
      <c r="F120" s="16" t="s">
        <v>34</v>
      </c>
      <c r="G120" s="16" t="s">
        <v>35</v>
      </c>
      <c r="H120" s="17">
        <v>17.18</v>
      </c>
      <c r="I120" s="21"/>
    </row>
    <row r="121" spans="1:9" ht="43" x14ac:dyDescent="0.5">
      <c r="A121" s="12">
        <v>112</v>
      </c>
      <c r="B121" s="13">
        <v>45776</v>
      </c>
      <c r="C121" s="14" t="s">
        <v>77</v>
      </c>
      <c r="D121" s="20"/>
      <c r="E121" s="15"/>
      <c r="F121" s="16" t="s">
        <v>75</v>
      </c>
      <c r="G121" s="16" t="s">
        <v>76</v>
      </c>
      <c r="H121" s="17">
        <f>26.4+15.96</f>
        <v>42.36</v>
      </c>
      <c r="I121" s="21"/>
    </row>
    <row r="122" spans="1:9" ht="43" x14ac:dyDescent="0.5">
      <c r="A122" s="12">
        <v>113</v>
      </c>
      <c r="B122" s="13">
        <v>45777</v>
      </c>
      <c r="C122" s="14" t="s">
        <v>3</v>
      </c>
      <c r="D122" s="20"/>
      <c r="E122" s="15"/>
      <c r="F122" s="16" t="s">
        <v>65</v>
      </c>
      <c r="G122" s="16" t="s">
        <v>41</v>
      </c>
      <c r="H122" s="17">
        <f>120+6.6+120+90</f>
        <v>336.6</v>
      </c>
    </row>
    <row r="123" spans="1:9" ht="43" x14ac:dyDescent="0.5">
      <c r="A123" s="12">
        <v>114</v>
      </c>
      <c r="B123" s="13">
        <v>45777</v>
      </c>
      <c r="C123" s="14" t="s">
        <v>42</v>
      </c>
      <c r="D123" s="20">
        <v>87311810356</v>
      </c>
      <c r="E123" s="15" t="s">
        <v>1</v>
      </c>
      <c r="F123" s="16" t="s">
        <v>5</v>
      </c>
      <c r="G123" s="16" t="s">
        <v>41</v>
      </c>
      <c r="H123" s="17">
        <v>6.5</v>
      </c>
    </row>
    <row r="124" spans="1:9" ht="43" x14ac:dyDescent="0.5">
      <c r="A124" s="12">
        <v>115</v>
      </c>
      <c r="B124" s="13">
        <v>45777</v>
      </c>
      <c r="C124" s="14" t="s">
        <v>66</v>
      </c>
      <c r="D124" s="20" t="s">
        <v>67</v>
      </c>
      <c r="E124" s="15" t="s">
        <v>68</v>
      </c>
      <c r="F124" s="16" t="s">
        <v>12</v>
      </c>
      <c r="G124" s="16" t="s">
        <v>41</v>
      </c>
      <c r="H124" s="17">
        <v>3.5</v>
      </c>
    </row>
    <row r="125" spans="1:9" ht="43" x14ac:dyDescent="0.5">
      <c r="A125" s="12">
        <v>116</v>
      </c>
      <c r="B125" s="13">
        <v>45777</v>
      </c>
      <c r="C125" s="14" t="s">
        <v>63</v>
      </c>
      <c r="D125" s="20" t="s">
        <v>64</v>
      </c>
      <c r="E125" s="15" t="s">
        <v>1</v>
      </c>
      <c r="F125" s="16" t="s">
        <v>12</v>
      </c>
      <c r="G125" s="16" t="s">
        <v>41</v>
      </c>
      <c r="H125" s="17">
        <v>3.3</v>
      </c>
    </row>
    <row r="126" spans="1:9" ht="43" x14ac:dyDescent="0.5">
      <c r="A126" s="12">
        <v>117</v>
      </c>
      <c r="B126" s="13">
        <v>45777</v>
      </c>
      <c r="C126" s="14" t="s">
        <v>45</v>
      </c>
      <c r="D126" s="20">
        <v>20528339352</v>
      </c>
      <c r="E126" s="15" t="s">
        <v>46</v>
      </c>
      <c r="F126" s="16" t="s">
        <v>12</v>
      </c>
      <c r="G126" s="16" t="s">
        <v>41</v>
      </c>
      <c r="H126" s="17">
        <v>9.77</v>
      </c>
    </row>
    <row r="127" spans="1:9" ht="43" x14ac:dyDescent="0.5">
      <c r="A127" s="12">
        <v>118</v>
      </c>
      <c r="B127" s="13">
        <v>45777</v>
      </c>
      <c r="C127" s="14" t="s">
        <v>149</v>
      </c>
      <c r="D127" s="20" t="s">
        <v>150</v>
      </c>
      <c r="E127" s="15" t="s">
        <v>2</v>
      </c>
      <c r="F127" s="16" t="s">
        <v>12</v>
      </c>
      <c r="G127" s="16" t="s">
        <v>41</v>
      </c>
      <c r="H127" s="17">
        <v>3.7</v>
      </c>
    </row>
    <row r="128" spans="1:9" x14ac:dyDescent="0.5">
      <c r="A128" s="12"/>
      <c r="B128" s="13"/>
      <c r="C128" s="14"/>
      <c r="D128" s="20"/>
      <c r="E128" s="15"/>
      <c r="F128" s="16"/>
      <c r="G128" s="16"/>
      <c r="H128" s="17"/>
    </row>
    <row r="129" spans="1:8" x14ac:dyDescent="0.5">
      <c r="A129" s="12"/>
      <c r="B129" s="13"/>
      <c r="C129" s="18" t="s">
        <v>4</v>
      </c>
      <c r="D129" s="20"/>
      <c r="E129" s="15"/>
      <c r="F129" s="16"/>
      <c r="G129" s="16"/>
      <c r="H129" s="19">
        <f>SUM(H10:H128)</f>
        <v>222929.36999999991</v>
      </c>
    </row>
    <row r="130" spans="1:8" x14ac:dyDescent="0.5">
      <c r="A130" s="12"/>
      <c r="B130" s="13"/>
      <c r="C130" s="18"/>
      <c r="D130" s="20"/>
      <c r="E130" s="15"/>
      <c r="F130" s="16"/>
      <c r="G130" s="16"/>
      <c r="H130" s="19"/>
    </row>
    <row r="131" spans="1:8" x14ac:dyDescent="0.5">
      <c r="B131" s="22"/>
      <c r="C131" s="22"/>
      <c r="D131" s="22"/>
      <c r="E131" s="22"/>
      <c r="F131" s="22"/>
      <c r="G131" s="22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30">
    <cfRule type="expression" dxfId="0" priority="127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2025-05-20T15:50:33Z</dcterms:modified>
</cp:coreProperties>
</file>