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VIOS-NAS\VI_OS_Docs\Mario Plantak\Informacija o trošenju sredstava\Transparentnost-veljača 2025\"/>
    </mc:Choice>
  </mc:AlternateContent>
  <xr:revisionPtr revIDLastSave="0" documentId="13_ncr:1_{DFDA5660-1A63-4677-A40E-A08FF56D5598}" xr6:coauthVersionLast="47" xr6:coauthVersionMax="47" xr10:uidLastSave="{00000000-0000-0000-0000-000000000000}"/>
  <bookViews>
    <workbookView xWindow="-93" yWindow="507" windowWidth="25786" windowHeight="13986" xr2:uid="{00000000-000D-0000-FFFF-FFFF00000000}"/>
  </bookViews>
  <sheets>
    <sheet name="VELJAČA 2025" sheetId="9" r:id="rId1"/>
  </sheets>
  <definedNames>
    <definedName name="_xlnm._FilterDatabase" localSheetId="0" hidden="1">'VELJAČA 2025'!$A$9:$H$9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" i="9" l="1"/>
  <c r="H94" i="9"/>
  <c r="H66" i="9"/>
  <c r="H69" i="9"/>
  <c r="H67" i="9"/>
  <c r="H72" i="9"/>
  <c r="H36" i="9"/>
  <c r="H35" i="9"/>
  <c r="H33" i="9"/>
</calcChain>
</file>

<file path=xl/sharedStrings.xml><?xml version="1.0" encoding="utf-8"?>
<sst xmlns="http://schemas.openxmlformats.org/spreadsheetml/2006/main" count="395" uniqueCount="129">
  <si>
    <t>Iznos</t>
  </si>
  <si>
    <t>ZAGREB</t>
  </si>
  <si>
    <t>ČAKOVEC</t>
  </si>
  <si>
    <t>ZAPOSLENICI</t>
  </si>
  <si>
    <t>UKUPNO</t>
  </si>
  <si>
    <t>3231 USLUGE TELEFONA, POŠTE I PRIJEVOZA</t>
  </si>
  <si>
    <t>Naziv primatelja</t>
  </si>
  <si>
    <t>OIB primatelja</t>
  </si>
  <si>
    <t>Sjedište primatelja</t>
  </si>
  <si>
    <t>Vrsta rashoda i izdatka</t>
  </si>
  <si>
    <t>3113 PLAĆE ZA PREKOVREMENI RAD</t>
  </si>
  <si>
    <t>3121 OSTALI RASHODI ZA ZAPOSLENE</t>
  </si>
  <si>
    <t>3221 UREDSKI MATERIJAL I OSTALI MATERIJALNI RASHODI</t>
  </si>
  <si>
    <t>3232 USLUGE TEKUĆEG I INVESTICIJSKOG ODRŽAVANJA</t>
  </si>
  <si>
    <t>3224 MATERIJAL I DIJELOVI ZA TEKUĆE I INVESTICIJSKO ODRŽAVANJE</t>
  </si>
  <si>
    <t>Naziv ustanove: VI. OSNOVNA ŠKOLA VARAŽDIN</t>
  </si>
  <si>
    <t>Adresa: Ulica Dimitrije Demetra 2</t>
  </si>
  <si>
    <t>T: Telefonski broj: 042/206-300</t>
  </si>
  <si>
    <t>E-pošta: ured@os-sesta-vz.skole.hr</t>
  </si>
  <si>
    <t>Poštanski broj i grad: 42000 Varaždin</t>
  </si>
  <si>
    <t>F: Broj faksa: 042/260-343</t>
  </si>
  <si>
    <t>Web-mjesto: http://os-sesta-vz.skole.hr/</t>
  </si>
  <si>
    <t>Redni broj</t>
  </si>
  <si>
    <t>Datum isplate</t>
  </si>
  <si>
    <t>Svrha isplate</t>
  </si>
  <si>
    <t>VINDIJA D.D. VARAŽDIN</t>
  </si>
  <si>
    <t>VOĆE VARAŽDIN D.O.O.</t>
  </si>
  <si>
    <t>KONZUM plus d.o.o.</t>
  </si>
  <si>
    <t>PIK VRBOVEC plus d.o.o.</t>
  </si>
  <si>
    <t>DRŽAVNI PRORAČUN REPUBLIKE HRVATSKE</t>
  </si>
  <si>
    <t>BAUHAUS-ZAGREB, k.d.</t>
  </si>
  <si>
    <t>KERMEX GRADNJA J.D.O.O.</t>
  </si>
  <si>
    <t>ELUSS D.O.O. VARAŽDIN</t>
  </si>
  <si>
    <t>FRIGO &amp; CO. D.O.O.</t>
  </si>
  <si>
    <t>Čakovečki mlinovi d.d.</t>
  </si>
  <si>
    <t>OPREMANJE OSNOVNIH ŠKOLA</t>
  </si>
  <si>
    <t>VARAŽDIN</t>
  </si>
  <si>
    <t>3222 MATERIJAL I SIROVINE</t>
  </si>
  <si>
    <t>PREHRANA UČENIKA</t>
  </si>
  <si>
    <t>VRBOVEC</t>
  </si>
  <si>
    <t>DUBROVNIK</t>
  </si>
  <si>
    <t>4227 UREĐAJI, STROJEVI I OPREMA ZA OSTALE NAMJENE</t>
  </si>
  <si>
    <t>4241 KNJIGE U KNJIŽNICAMA</t>
  </si>
  <si>
    <t>STRUČNO USAVRŠAVANJE NASTAVNIKA</t>
  </si>
  <si>
    <t>TRNOVEC BARTOLOVEČKI</t>
  </si>
  <si>
    <t>ODRŽAVANJE OBJEKATA OSNOVNIH ŠKOLA</t>
  </si>
  <si>
    <t>LJEKARNA SALUS</t>
  </si>
  <si>
    <t>FINANCIRANJE MATERIJALNIH RASHODA</t>
  </si>
  <si>
    <t>HP-HRVATSKA POŠTA DD</t>
  </si>
  <si>
    <t>BESPLATNI TOPLI OBROK</t>
  </si>
  <si>
    <t>3214 OSTALE NAKNADE TROŠKOVA ZAPOSLENIMA</t>
  </si>
  <si>
    <t>04020846922</t>
  </si>
  <si>
    <t>44138062462</t>
  </si>
  <si>
    <t>VITOS D.O.O.</t>
  </si>
  <si>
    <t>17365305988</t>
  </si>
  <si>
    <t>OFFERTISSIMA D.O.O.</t>
  </si>
  <si>
    <t>00643859701</t>
  </si>
  <si>
    <t>3111 PLAĆE ZA REDOVAN RAD</t>
  </si>
  <si>
    <t>PLAĆE ZA DJELATNIKE OSNOVNIH ŠKOLA IZ DRŽAVNOG PRORAČUNA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</si>
  <si>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</si>
  <si>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</si>
  <si>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</si>
  <si>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</si>
  <si>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23057039320</t>
  </si>
  <si>
    <t>RIJEKA</t>
  </si>
  <si>
    <t>3431 BANKARSKE USLUGE I USLUGE PLATNOG PROMETA</t>
  </si>
  <si>
    <t>02535697732</t>
  </si>
  <si>
    <t>INFORMACIJA O TROŠENJU SREDSTAVA *</t>
  </si>
  <si>
    <t>SVETA NEDELJA</t>
  </si>
  <si>
    <t>https://transparentni.varazdin.hr/</t>
  </si>
  <si>
    <t>* Informacija sadrži isplate sa računa i iz blagajne ustanove te isplate Ministarstva znanosti i obrazovanja za plaće i ostala materijalna prava te naknade za nezapošljavanje osoba sa invaliditetom. Uvid u isplate sa jedinstvenog računa riznice od strane osnivača Grada Varaždina moguć je na slijedećoj poveznici:</t>
  </si>
  <si>
    <t>NARODNE NOVINE d.d.</t>
  </si>
  <si>
    <t>64546066176</t>
  </si>
  <si>
    <t>3211 SLUŽBENA PUTOVANJA</t>
  </si>
  <si>
    <t>SESVETE</t>
  </si>
  <si>
    <t>KAUFLAND HRVATSKA k.d.</t>
  </si>
  <si>
    <t>47432874968</t>
  </si>
  <si>
    <t>3721 OSTALE NAKNADE IZ PRORAČUNA U NOVCU</t>
  </si>
  <si>
    <t>DODATNE I DOPUNSKE AKTIVNOSTI</t>
  </si>
  <si>
    <t>UČENICI</t>
  </si>
  <si>
    <t>3225 SITNI INVENTAR</t>
  </si>
  <si>
    <t>3239 OSTALE NESPOMENUTE USLLUGE</t>
  </si>
  <si>
    <t>TAPIKER D.O.O.</t>
  </si>
  <si>
    <t>27096844021</t>
  </si>
  <si>
    <t>PROGRAM RADA S DAROVITIM UČENICIMA</t>
  </si>
  <si>
    <t>EKOS CAKES D.O.O.</t>
  </si>
  <si>
    <t>25541500918</t>
  </si>
  <si>
    <t>PRIVREDNA BANKA ZAGREB D.D.</t>
  </si>
  <si>
    <t>METRO CASH&amp;CARRY D.O.O.</t>
  </si>
  <si>
    <t>38016445738</t>
  </si>
  <si>
    <t>ERSTE&amp;STEIERMÄRKISCHE BANK D.D.</t>
  </si>
  <si>
    <t>ZLATNO ZRNO d.o.o.</t>
  </si>
  <si>
    <t>82739084870</t>
  </si>
  <si>
    <t>VARAŽDINTOURS PUTNIČKA AGENCIJA D.O.O.</t>
  </si>
  <si>
    <t>94861896505</t>
  </si>
  <si>
    <t>MATURALNA PUTOVANJA</t>
  </si>
  <si>
    <t>LEDO plus d.o.o.</t>
  </si>
  <si>
    <t>07179054100</t>
  </si>
  <si>
    <t>DUBROVNIK SUN D.O.O.</t>
  </si>
  <si>
    <t>60174672203</t>
  </si>
  <si>
    <t>3722 NAKNADE GRAĐANIMA I KUĆANSTVIMA U NARAVI</t>
  </si>
  <si>
    <t>UDŽBENICI ZA UČENIKE OSNOVNIH ŠKOLA</t>
  </si>
  <si>
    <t>HUMANITARNA AKCIJA "ZA ANDRU POPADIĆA"</t>
  </si>
  <si>
    <t>PREVENCIJA NASILJA I OVISNOSTI</t>
  </si>
  <si>
    <t>Veljača 2025.g.</t>
  </si>
  <si>
    <t>COPY-CENTAR HABULAN</t>
  </si>
  <si>
    <t>80324249020</t>
  </si>
  <si>
    <t>ŽITNICA ZDRAVE HRANE vl. Ivan Kostanjevac</t>
  </si>
  <si>
    <t>90814621810</t>
  </si>
  <si>
    <t>94124811986</t>
  </si>
  <si>
    <t>DM-drogerie markt d.o.o.</t>
  </si>
  <si>
    <t>BravoStore d.o.o.</t>
  </si>
  <si>
    <t>67603909448</t>
  </si>
  <si>
    <t>VJEŽBAONICA SREĆE, VL. TAMARA VUČKOVIĆ</t>
  </si>
  <si>
    <t>60175156297</t>
  </si>
  <si>
    <t>RAKOV POTOK</t>
  </si>
  <si>
    <t>FAGRON HRVATSKA D.O.O.</t>
  </si>
  <si>
    <t>10383719392</t>
  </si>
  <si>
    <t>DONJA ZELINA</t>
  </si>
  <si>
    <t>CHEMACO D.O.O.</t>
  </si>
  <si>
    <t>60445358686</t>
  </si>
  <si>
    <t>FOKUS KOMUNIKACIJE d.o.o.</t>
  </si>
  <si>
    <t>29036559343</t>
  </si>
  <si>
    <t>ŠVENDA-TARMANN CHEMIE D.O.O.</t>
  </si>
  <si>
    <t>12443607100</t>
  </si>
  <si>
    <t>PRELOG</t>
  </si>
  <si>
    <t>ROTO DINAMIC d.o.o.</t>
  </si>
  <si>
    <t>24723122482</t>
  </si>
  <si>
    <t>SAMOBOR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</si>
</sst>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_ ;\-#,##0.00\ 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" borderId="3" applyNumberFormat="0" applyAlignment="0" applyProtection="0"/>
    <xf numFmtId="0" fontId="6" fillId="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4" applyNumberFormat="0" applyAlignment="0" applyProtection="0"/>
    <xf numFmtId="0" fontId="20" fillId="9" borderId="5" applyNumberFormat="0" applyAlignment="0" applyProtection="0"/>
    <xf numFmtId="0" fontId="21" fillId="9" borderId="4" applyNumberFormat="0" applyAlignment="0" applyProtection="0"/>
    <xf numFmtId="0" fontId="22" fillId="0" borderId="6" applyNumberFormat="0" applyFill="0" applyAlignment="0" applyProtection="0"/>
    <xf numFmtId="0" fontId="23" fillId="10" borderId="7" applyNumberFormat="0" applyAlignment="0" applyProtection="0"/>
    <xf numFmtId="0" fontId="15" fillId="11" borderId="8" applyNumberFormat="0" applyFont="0" applyAlignment="0" applyProtection="0"/>
    <xf numFmtId="0" fontId="24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6" fillId="2" borderId="0" xfId="7" applyAlignment="1" applyProtection="1">
      <alignment vertical="top" wrapText="1"/>
    </xf>
    <xf numFmtId="0" fontId="4" fillId="0" borderId="0" xfId="0" applyFont="1" applyBorder="1" applyAlignment="1">
      <alignment horizontal="center" vertical="center"/>
    </xf>
    <xf numFmtId="0" fontId="26" fillId="2" borderId="1" xfId="7" applyFont="1" applyBorder="1" applyAlignment="1">
      <alignment horizontal="left" vertical="center" wrapText="1"/>
    </xf>
    <xf numFmtId="0" fontId="26" fillId="2" borderId="0" xfId="7" applyFont="1" applyAlignment="1">
      <alignment horizontal="left" vertical="center" wrapText="1"/>
    </xf>
    <xf numFmtId="0" fontId="26" fillId="2" borderId="1" xfId="7" applyFont="1" applyBorder="1" applyAlignment="1">
      <alignment vertical="center"/>
    </xf>
    <xf numFmtId="0" fontId="26" fillId="2" borderId="0" xfId="7" applyFont="1" applyAlignment="1">
      <alignment vertical="center"/>
    </xf>
    <xf numFmtId="0" fontId="9" fillId="0" borderId="10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/>
    </xf>
    <xf numFmtId="0" fontId="9" fillId="0" borderId="12" xfId="8" applyBorder="1" applyAlignment="1">
      <alignment horizontal="center" vertical="center"/>
    </xf>
    <xf numFmtId="0" fontId="27" fillId="34" borderId="13" xfId="0" applyNumberFormat="1" applyFont="1" applyFill="1" applyBorder="1" applyAlignment="1">
      <alignment horizontal="center" vertical="center"/>
    </xf>
    <xf numFmtId="14" fontId="27" fillId="34" borderId="13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left" vertical="center" wrapText="1"/>
    </xf>
    <xf numFmtId="44" fontId="27" fillId="34" borderId="13" xfId="0" applyNumberFormat="1" applyFont="1" applyFill="1" applyBorder="1" applyAlignment="1">
      <alignment horizontal="center" vertical="center"/>
    </xf>
    <xf numFmtId="44" fontId="27" fillId="34" borderId="13" xfId="0" applyNumberFormat="1" applyFont="1" applyFill="1" applyBorder="1" applyAlignment="1">
      <alignment horizontal="center" vertical="center" wrapText="1"/>
    </xf>
    <xf numFmtId="166" fontId="27" fillId="34" borderId="13" xfId="0" applyNumberFormat="1" applyFont="1" applyFill="1" applyBorder="1" applyAlignment="1">
      <alignment horizontal="center" vertical="center" wrapText="1"/>
    </xf>
    <xf numFmtId="49" fontId="28" fillId="34" borderId="13" xfId="0" applyNumberFormat="1" applyFont="1" applyFill="1" applyBorder="1" applyAlignment="1">
      <alignment horizontal="center" vertical="center" wrapText="1"/>
    </xf>
    <xf numFmtId="166" fontId="28" fillId="34" borderId="13" xfId="0" applyNumberFormat="1" applyFont="1" applyFill="1" applyBorder="1" applyAlignment="1">
      <alignment horizontal="center" vertical="center" wrapText="1"/>
    </xf>
    <xf numFmtId="49" fontId="27" fillId="34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9" fillId="0" borderId="14" xfId="2" applyFont="1" applyBorder="1" applyAlignment="1" applyProtection="1">
      <alignment horizontal="left" vertical="center"/>
    </xf>
    <xf numFmtId="0" fontId="30" fillId="0" borderId="11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3" borderId="3" xfId="6" applyAlignment="1" applyProtection="1">
      <alignment horizontal="center" vertical="center" wrapText="1"/>
    </xf>
    <xf numFmtId="0" fontId="26" fillId="2" borderId="9" xfId="7" applyFont="1" applyBorder="1" applyAlignment="1">
      <alignment horizontal="center" vertical="center" wrapText="1"/>
    </xf>
    <xf numFmtId="0" fontId="26" fillId="2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8466-CA21-4041-9BBB-4460E9CE0327}">
  <sheetPr>
    <tabColor theme="4" tint="-0.499984740745262"/>
  </sheetPr>
  <dimension ref="A1:H100"/>
  <sheetViews>
    <sheetView tabSelected="1" zoomScaleNormal="100" workbookViewId="0">
      <selection activeCell="A5" sqref="A5:H5"/>
    </sheetView>
  </sheetViews>
  <sheetFormatPr defaultRowHeight="14.35" x14ac:dyDescent="0.5"/>
  <cols>
    <col min="2" max="2" width="14.1171875" customWidth="1"/>
    <col min="3" max="3" width="23" customWidth="1"/>
    <col min="4" max="4" width="18" customWidth="1"/>
    <col min="5" max="5" width="21.29296875" bestFit="1" customWidth="1"/>
    <col min="6" max="6" width="26.1171875" bestFit="1" customWidth="1"/>
    <col min="7" max="7" width="15.29296875" bestFit="1" customWidth="1"/>
    <col min="8" max="8" width="12.1171875" bestFit="1" customWidth="1"/>
    <col min="9" max="9" width="13.87890625" customWidth="1"/>
  </cols>
  <sheetData>
    <row r="1" spans="1:8" ht="33.450000000000003" customHeight="1" thickBot="1" x14ac:dyDescent="0.55000000000000004">
      <c r="A1" s="26" t="s">
        <v>15</v>
      </c>
      <c r="B1" s="26"/>
      <c r="C1" s="26"/>
      <c r="D1" s="26"/>
      <c r="E1" s="26"/>
      <c r="F1" s="26"/>
      <c r="G1" s="26"/>
      <c r="H1" s="26"/>
    </row>
    <row r="2" spans="1:8" ht="36.450000000000003" customHeight="1" thickTop="1" x14ac:dyDescent="0.5">
      <c r="A2" s="6" t="s">
        <v>16</v>
      </c>
      <c r="B2" s="6"/>
      <c r="C2" s="4"/>
      <c r="D2" s="27" t="s">
        <v>17</v>
      </c>
      <c r="E2" s="27"/>
      <c r="F2" s="27" t="s">
        <v>18</v>
      </c>
      <c r="G2" s="27"/>
      <c r="H2" s="2"/>
    </row>
    <row r="3" spans="1:8" ht="38.700000000000003" customHeight="1" x14ac:dyDescent="0.5">
      <c r="A3" s="7" t="s">
        <v>19</v>
      </c>
      <c r="B3" s="7"/>
      <c r="C3" s="5"/>
      <c r="D3" s="28" t="s">
        <v>20</v>
      </c>
      <c r="E3" s="28"/>
      <c r="F3" s="28" t="s">
        <v>21</v>
      </c>
      <c r="G3" s="28"/>
      <c r="H3" s="2"/>
    </row>
    <row r="4" spans="1:8" ht="38.1" customHeight="1" x14ac:dyDescent="0.5">
      <c r="A4" s="25" t="s">
        <v>104</v>
      </c>
      <c r="B4" s="25"/>
      <c r="C4" s="3"/>
      <c r="D4" s="3"/>
      <c r="E4" s="3"/>
      <c r="F4" s="3"/>
      <c r="G4" s="3"/>
      <c r="H4" s="1"/>
    </row>
    <row r="5" spans="1:8" ht="69.75" customHeight="1" x14ac:dyDescent="0.5">
      <c r="A5" s="25" t="s">
        <v>67</v>
      </c>
      <c r="B5" s="25"/>
      <c r="C5" s="25"/>
      <c r="D5" s="25"/>
      <c r="E5" s="25"/>
      <c r="F5" s="25"/>
      <c r="G5" s="25"/>
      <c r="H5" s="25"/>
    </row>
    <row r="6" spans="1:8" ht="28.2" customHeight="1" x14ac:dyDescent="0.5">
      <c r="A6" s="22" t="s">
        <v>70</v>
      </c>
      <c r="B6" s="22"/>
      <c r="C6" s="22"/>
      <c r="D6" s="22"/>
      <c r="E6" s="22"/>
      <c r="F6" s="22"/>
      <c r="G6" s="22"/>
      <c r="H6" s="22"/>
    </row>
    <row r="7" spans="1:8" x14ac:dyDescent="0.5">
      <c r="A7" s="23" t="s">
        <v>69</v>
      </c>
      <c r="B7" s="23"/>
      <c r="C7" s="23"/>
      <c r="D7" s="23"/>
      <c r="E7" s="23"/>
      <c r="F7" s="23"/>
      <c r="G7" s="23"/>
      <c r="H7" s="23"/>
    </row>
    <row r="8" spans="1:8" x14ac:dyDescent="0.5">
      <c r="A8" s="24"/>
      <c r="B8" s="24"/>
      <c r="C8" s="24"/>
      <c r="D8" s="24"/>
      <c r="E8" s="24"/>
      <c r="F8" s="24"/>
      <c r="G8" s="24"/>
      <c r="H8" s="24"/>
    </row>
    <row r="9" spans="1:8" ht="34.700000000000003" x14ac:dyDescent="0.5">
      <c r="A9" s="8" t="s">
        <v>22</v>
      </c>
      <c r="B9" s="9" t="s">
        <v>23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24</v>
      </c>
      <c r="H9" s="11" t="s">
        <v>0</v>
      </c>
    </row>
    <row r="10" spans="1:8" ht="43" x14ac:dyDescent="0.5">
      <c r="A10" s="12">
        <v>1</v>
      </c>
      <c r="B10" s="13">
        <v>45693</v>
      </c>
      <c r="C10" s="14" t="s">
        <v>53</v>
      </c>
      <c r="D10" s="20" t="s">
        <v>54</v>
      </c>
      <c r="E10" s="15" t="s">
        <v>36</v>
      </c>
      <c r="F10" s="16" t="s">
        <v>14</v>
      </c>
      <c r="G10" s="16" t="s">
        <v>45</v>
      </c>
      <c r="H10" s="17">
        <v>103.99</v>
      </c>
    </row>
    <row r="11" spans="1:8" ht="43" x14ac:dyDescent="0.5">
      <c r="A11" s="12">
        <v>2</v>
      </c>
      <c r="B11" s="13">
        <v>45693</v>
      </c>
      <c r="C11" s="14" t="s">
        <v>98</v>
      </c>
      <c r="D11" s="20" t="s">
        <v>99</v>
      </c>
      <c r="E11" s="15" t="s">
        <v>40</v>
      </c>
      <c r="F11" s="16" t="s">
        <v>73</v>
      </c>
      <c r="G11" s="16" t="s">
        <v>43</v>
      </c>
      <c r="H11" s="17">
        <v>229.5</v>
      </c>
    </row>
    <row r="12" spans="1:8" ht="43" x14ac:dyDescent="0.5">
      <c r="A12" s="12">
        <v>3</v>
      </c>
      <c r="B12" s="13">
        <v>45693</v>
      </c>
      <c r="C12" s="14" t="s">
        <v>113</v>
      </c>
      <c r="D12" s="20" t="s">
        <v>114</v>
      </c>
      <c r="E12" s="15" t="s">
        <v>115</v>
      </c>
      <c r="F12" s="16" t="s">
        <v>80</v>
      </c>
      <c r="G12" s="16" t="s">
        <v>103</v>
      </c>
      <c r="H12" s="17">
        <v>46</v>
      </c>
    </row>
    <row r="13" spans="1:8" ht="43" x14ac:dyDescent="0.5">
      <c r="A13" s="12">
        <v>4</v>
      </c>
      <c r="B13" s="13">
        <v>45693</v>
      </c>
      <c r="C13" s="14" t="s">
        <v>116</v>
      </c>
      <c r="D13" s="20" t="s">
        <v>117</v>
      </c>
      <c r="E13" s="15" t="s">
        <v>118</v>
      </c>
      <c r="F13" s="16" t="s">
        <v>12</v>
      </c>
      <c r="G13" s="16" t="s">
        <v>103</v>
      </c>
      <c r="H13" s="17">
        <v>37.979999999999997</v>
      </c>
    </row>
    <row r="14" spans="1:8" ht="28.7" x14ac:dyDescent="0.5">
      <c r="A14" s="12">
        <v>5</v>
      </c>
      <c r="B14" s="13">
        <v>45693</v>
      </c>
      <c r="C14" s="14" t="s">
        <v>93</v>
      </c>
      <c r="D14" s="20" t="s">
        <v>94</v>
      </c>
      <c r="E14" s="15" t="s">
        <v>36</v>
      </c>
      <c r="F14" s="16" t="s">
        <v>81</v>
      </c>
      <c r="G14" s="16" t="s">
        <v>95</v>
      </c>
      <c r="H14" s="17">
        <v>501.6</v>
      </c>
    </row>
    <row r="15" spans="1:8" ht="43" x14ac:dyDescent="0.5">
      <c r="A15" s="12">
        <v>6</v>
      </c>
      <c r="B15" s="13">
        <v>45695</v>
      </c>
      <c r="C15" s="14" t="s">
        <v>71</v>
      </c>
      <c r="D15" s="20" t="s">
        <v>72</v>
      </c>
      <c r="E15" s="15" t="s">
        <v>1</v>
      </c>
      <c r="F15" s="16" t="s">
        <v>42</v>
      </c>
      <c r="G15" s="16" t="s">
        <v>101</v>
      </c>
      <c r="H15" s="17">
        <v>10.81</v>
      </c>
    </row>
    <row r="16" spans="1:8" ht="43" x14ac:dyDescent="0.5">
      <c r="A16" s="12">
        <v>7</v>
      </c>
      <c r="B16" s="13">
        <v>45695</v>
      </c>
      <c r="C16" s="14" t="s">
        <v>71</v>
      </c>
      <c r="D16" s="20" t="s">
        <v>72</v>
      </c>
      <c r="E16" s="15" t="s">
        <v>1</v>
      </c>
      <c r="F16" s="16" t="s">
        <v>100</v>
      </c>
      <c r="G16" s="16" t="s">
        <v>101</v>
      </c>
      <c r="H16" s="17">
        <v>81.040000000000006</v>
      </c>
    </row>
    <row r="17" spans="1:8" ht="43" x14ac:dyDescent="0.5">
      <c r="A17" s="12">
        <v>8</v>
      </c>
      <c r="B17" s="13">
        <v>45695</v>
      </c>
      <c r="C17" s="14" t="s">
        <v>119</v>
      </c>
      <c r="D17" s="20" t="s">
        <v>120</v>
      </c>
      <c r="E17" s="15" t="s">
        <v>1</v>
      </c>
      <c r="F17" s="16" t="s">
        <v>12</v>
      </c>
      <c r="G17" s="16" t="s">
        <v>103</v>
      </c>
      <c r="H17" s="17">
        <v>74.680000000000007</v>
      </c>
    </row>
    <row r="18" spans="1:8" ht="43" x14ac:dyDescent="0.5">
      <c r="A18" s="12">
        <v>9</v>
      </c>
      <c r="B18" s="13">
        <v>45695</v>
      </c>
      <c r="C18" s="14" t="s">
        <v>31</v>
      </c>
      <c r="D18" s="20">
        <v>71256888367</v>
      </c>
      <c r="E18" s="15" t="s">
        <v>44</v>
      </c>
      <c r="F18" s="16" t="s">
        <v>13</v>
      </c>
      <c r="G18" s="16" t="s">
        <v>45</v>
      </c>
      <c r="H18" s="17">
        <v>95</v>
      </c>
    </row>
    <row r="19" spans="1:8" ht="43" x14ac:dyDescent="0.5">
      <c r="A19" s="12">
        <v>10</v>
      </c>
      <c r="B19" s="13">
        <v>45695</v>
      </c>
      <c r="C19" s="14" t="s">
        <v>119</v>
      </c>
      <c r="D19" s="20" t="s">
        <v>120</v>
      </c>
      <c r="E19" s="15" t="s">
        <v>1</v>
      </c>
      <c r="F19" s="16" t="s">
        <v>12</v>
      </c>
      <c r="G19" s="16" t="s">
        <v>84</v>
      </c>
      <c r="H19" s="17">
        <v>123</v>
      </c>
    </row>
    <row r="20" spans="1:8" ht="28.7" x14ac:dyDescent="0.5">
      <c r="A20" s="12">
        <v>11</v>
      </c>
      <c r="B20" s="13">
        <v>45695</v>
      </c>
      <c r="C20" s="14" t="s">
        <v>26</v>
      </c>
      <c r="D20" s="20">
        <v>42042277834</v>
      </c>
      <c r="E20" s="15" t="s">
        <v>36</v>
      </c>
      <c r="F20" s="16" t="s">
        <v>37</v>
      </c>
      <c r="G20" s="16" t="s">
        <v>38</v>
      </c>
      <c r="H20" s="17">
        <v>31.28</v>
      </c>
    </row>
    <row r="21" spans="1:8" ht="28.7" x14ac:dyDescent="0.5">
      <c r="A21" s="12">
        <v>12</v>
      </c>
      <c r="B21" s="13">
        <v>45695</v>
      </c>
      <c r="C21" s="14" t="s">
        <v>26</v>
      </c>
      <c r="D21" s="20">
        <v>42042277834</v>
      </c>
      <c r="E21" s="15" t="s">
        <v>36</v>
      </c>
      <c r="F21" s="16" t="s">
        <v>37</v>
      </c>
      <c r="G21" s="16" t="s">
        <v>38</v>
      </c>
      <c r="H21" s="17">
        <v>101.04</v>
      </c>
    </row>
    <row r="22" spans="1:8" ht="28.7" x14ac:dyDescent="0.5">
      <c r="A22" s="12">
        <v>13</v>
      </c>
      <c r="B22" s="13">
        <v>45695</v>
      </c>
      <c r="C22" s="14" t="s">
        <v>121</v>
      </c>
      <c r="D22" s="20" t="s">
        <v>122</v>
      </c>
      <c r="E22" s="15" t="s">
        <v>1</v>
      </c>
      <c r="F22" s="16" t="s">
        <v>42</v>
      </c>
      <c r="G22" s="16" t="s">
        <v>35</v>
      </c>
      <c r="H22" s="17">
        <v>41.41</v>
      </c>
    </row>
    <row r="23" spans="1:8" ht="28.7" x14ac:dyDescent="0.5">
      <c r="A23" s="12">
        <v>14</v>
      </c>
      <c r="B23" s="13">
        <v>45695</v>
      </c>
      <c r="C23" s="14" t="s">
        <v>91</v>
      </c>
      <c r="D23" s="20" t="s">
        <v>92</v>
      </c>
      <c r="E23" s="15" t="s">
        <v>44</v>
      </c>
      <c r="F23" s="16" t="s">
        <v>37</v>
      </c>
      <c r="G23" s="16" t="s">
        <v>38</v>
      </c>
      <c r="H23" s="17">
        <v>9</v>
      </c>
    </row>
    <row r="24" spans="1:8" ht="28.7" x14ac:dyDescent="0.5">
      <c r="A24" s="12">
        <v>15</v>
      </c>
      <c r="B24" s="13">
        <v>45695</v>
      </c>
      <c r="C24" s="14" t="s">
        <v>91</v>
      </c>
      <c r="D24" s="20" t="s">
        <v>92</v>
      </c>
      <c r="E24" s="15" t="s">
        <v>44</v>
      </c>
      <c r="F24" s="16" t="s">
        <v>37</v>
      </c>
      <c r="G24" s="16" t="s">
        <v>38</v>
      </c>
      <c r="H24" s="17">
        <v>9.67</v>
      </c>
    </row>
    <row r="25" spans="1:8" ht="28.7" x14ac:dyDescent="0.5">
      <c r="A25" s="12">
        <v>16</v>
      </c>
      <c r="B25" s="13">
        <v>45695</v>
      </c>
      <c r="C25" s="14" t="s">
        <v>28</v>
      </c>
      <c r="D25" s="20">
        <v>41976933718</v>
      </c>
      <c r="E25" s="15" t="s">
        <v>39</v>
      </c>
      <c r="F25" s="16" t="s">
        <v>37</v>
      </c>
      <c r="G25" s="16" t="s">
        <v>38</v>
      </c>
      <c r="H25" s="17">
        <v>209.92</v>
      </c>
    </row>
    <row r="26" spans="1:8" ht="71.7" x14ac:dyDescent="0.5">
      <c r="A26" s="12">
        <v>17</v>
      </c>
      <c r="B26" s="13">
        <v>45698</v>
      </c>
      <c r="C26" s="14" t="s">
        <v>3</v>
      </c>
      <c r="D26" s="20"/>
      <c r="E26" s="15"/>
      <c r="F26" s="16" t="s">
        <v>57</v>
      </c>
      <c r="G26" s="16" t="s">
        <v>58</v>
      </c>
      <c r="H26" s="17">
        <v>146566.70000000001</v>
      </c>
    </row>
    <row r="27" spans="1:8" ht="71.7" x14ac:dyDescent="0.5">
      <c r="A27" s="12">
        <v>18</v>
      </c>
      <c r="B27" s="13">
        <v>45698</v>
      </c>
      <c r="C27" s="14" t="s">
        <v>3</v>
      </c>
      <c r="D27" s="20"/>
      <c r="E27" s="15"/>
      <c r="F27" s="16" t="s">
        <v>10</v>
      </c>
      <c r="G27" s="16" t="s">
        <v>58</v>
      </c>
      <c r="H27" s="17">
        <v>4222.12</v>
      </c>
    </row>
    <row r="28" spans="1:8" ht="71.7" x14ac:dyDescent="0.5">
      <c r="A28" s="12">
        <v>19</v>
      </c>
      <c r="B28" s="13">
        <v>45698</v>
      </c>
      <c r="C28" s="14" t="s">
        <v>3</v>
      </c>
      <c r="D28" s="20"/>
      <c r="E28" s="15"/>
      <c r="F28" s="16" t="s">
        <v>59</v>
      </c>
      <c r="G28" s="16" t="s">
        <v>58</v>
      </c>
      <c r="H28" s="17">
        <v>380.42</v>
      </c>
    </row>
    <row r="29" spans="1:8" ht="71.7" x14ac:dyDescent="0.5">
      <c r="A29" s="12">
        <v>20</v>
      </c>
      <c r="B29" s="13">
        <v>45698</v>
      </c>
      <c r="C29" s="14" t="s">
        <v>3</v>
      </c>
      <c r="D29" s="20"/>
      <c r="E29" s="15"/>
      <c r="F29" s="16" t="s">
        <v>60</v>
      </c>
      <c r="G29" s="16" t="s">
        <v>58</v>
      </c>
      <c r="H29" s="17">
        <v>2894.79</v>
      </c>
    </row>
    <row r="30" spans="1:8" ht="71.7" x14ac:dyDescent="0.5">
      <c r="A30" s="12">
        <v>21</v>
      </c>
      <c r="B30" s="13">
        <v>45698</v>
      </c>
      <c r="C30" s="14" t="s">
        <v>29</v>
      </c>
      <c r="D30" s="20"/>
      <c r="E30" s="15"/>
      <c r="F30" s="16" t="s">
        <v>61</v>
      </c>
      <c r="G30" s="16" t="s">
        <v>58</v>
      </c>
      <c r="H30" s="17">
        <v>24837.93</v>
      </c>
    </row>
    <row r="31" spans="1:8" ht="71.7" x14ac:dyDescent="0.5">
      <c r="A31" s="12">
        <v>22</v>
      </c>
      <c r="B31" s="13">
        <v>45698</v>
      </c>
      <c r="C31" s="14" t="s">
        <v>29</v>
      </c>
      <c r="D31" s="20"/>
      <c r="E31" s="15"/>
      <c r="F31" s="16" t="s">
        <v>62</v>
      </c>
      <c r="G31" s="16" t="s">
        <v>58</v>
      </c>
      <c r="H31" s="17">
        <v>582</v>
      </c>
    </row>
    <row r="32" spans="1:8" ht="43" x14ac:dyDescent="0.5">
      <c r="A32" s="12">
        <v>23</v>
      </c>
      <c r="B32" s="13">
        <v>45698</v>
      </c>
      <c r="C32" s="14" t="s">
        <v>87</v>
      </c>
      <c r="D32" s="20" t="s">
        <v>66</v>
      </c>
      <c r="E32" s="15" t="s">
        <v>1</v>
      </c>
      <c r="F32" s="16" t="s">
        <v>65</v>
      </c>
      <c r="G32" s="16" t="s">
        <v>47</v>
      </c>
      <c r="H32" s="17">
        <v>33.409999999999997</v>
      </c>
    </row>
    <row r="33" spans="1:8" ht="43" x14ac:dyDescent="0.5">
      <c r="A33" s="12">
        <v>24</v>
      </c>
      <c r="B33" s="13">
        <v>45699</v>
      </c>
      <c r="C33" s="14" t="s">
        <v>3</v>
      </c>
      <c r="D33" s="20"/>
      <c r="E33" s="15"/>
      <c r="F33" s="16" t="s">
        <v>50</v>
      </c>
      <c r="G33" s="16" t="s">
        <v>47</v>
      </c>
      <c r="H33" s="17">
        <f>137+105</f>
        <v>242</v>
      </c>
    </row>
    <row r="34" spans="1:8" ht="43" x14ac:dyDescent="0.5">
      <c r="A34" s="12">
        <v>25</v>
      </c>
      <c r="B34" s="13">
        <v>45699</v>
      </c>
      <c r="C34" s="14" t="s">
        <v>75</v>
      </c>
      <c r="D34" s="20" t="s">
        <v>76</v>
      </c>
      <c r="E34" s="15" t="s">
        <v>1</v>
      </c>
      <c r="F34" s="16" t="s">
        <v>12</v>
      </c>
      <c r="G34" s="16" t="s">
        <v>47</v>
      </c>
      <c r="H34" s="17">
        <v>19.47</v>
      </c>
    </row>
    <row r="35" spans="1:8" ht="43" x14ac:dyDescent="0.5">
      <c r="A35" s="12">
        <v>26</v>
      </c>
      <c r="B35" s="13">
        <v>45699</v>
      </c>
      <c r="C35" s="14" t="s">
        <v>46</v>
      </c>
      <c r="D35" s="20" t="s">
        <v>51</v>
      </c>
      <c r="E35" s="15" t="s">
        <v>36</v>
      </c>
      <c r="F35" s="16" t="s">
        <v>12</v>
      </c>
      <c r="G35" s="16" t="s">
        <v>47</v>
      </c>
      <c r="H35" s="17">
        <f>40.03</f>
        <v>40.03</v>
      </c>
    </row>
    <row r="36" spans="1:8" ht="43" x14ac:dyDescent="0.5">
      <c r="A36" s="12">
        <v>27</v>
      </c>
      <c r="B36" s="13">
        <v>45699</v>
      </c>
      <c r="C36" s="14" t="s">
        <v>48</v>
      </c>
      <c r="D36" s="20">
        <v>87311810356</v>
      </c>
      <c r="E36" s="15" t="s">
        <v>1</v>
      </c>
      <c r="F36" s="16" t="s">
        <v>5</v>
      </c>
      <c r="G36" s="16" t="s">
        <v>47</v>
      </c>
      <c r="H36" s="17">
        <f>19.5+3.25</f>
        <v>22.75</v>
      </c>
    </row>
    <row r="37" spans="1:8" ht="43" x14ac:dyDescent="0.5">
      <c r="A37" s="12">
        <v>28</v>
      </c>
      <c r="B37" s="13">
        <v>45699</v>
      </c>
      <c r="C37" s="14" t="s">
        <v>105</v>
      </c>
      <c r="D37" s="20" t="s">
        <v>106</v>
      </c>
      <c r="E37" s="15" t="s">
        <v>36</v>
      </c>
      <c r="F37" s="16" t="s">
        <v>81</v>
      </c>
      <c r="G37" s="16" t="s">
        <v>47</v>
      </c>
      <c r="H37" s="17">
        <v>3.8</v>
      </c>
    </row>
    <row r="38" spans="1:8" ht="43" x14ac:dyDescent="0.5">
      <c r="A38" s="12">
        <v>29</v>
      </c>
      <c r="B38" s="13">
        <v>45699</v>
      </c>
      <c r="C38" s="14" t="s">
        <v>53</v>
      </c>
      <c r="D38" s="20" t="s">
        <v>54</v>
      </c>
      <c r="E38" s="15" t="s">
        <v>36</v>
      </c>
      <c r="F38" s="16" t="s">
        <v>14</v>
      </c>
      <c r="G38" s="16" t="s">
        <v>47</v>
      </c>
      <c r="H38" s="17">
        <v>5.74</v>
      </c>
    </row>
    <row r="39" spans="1:8" ht="43" x14ac:dyDescent="0.5">
      <c r="A39" s="12">
        <v>30</v>
      </c>
      <c r="B39" s="13">
        <v>45699</v>
      </c>
      <c r="C39" s="14" t="s">
        <v>82</v>
      </c>
      <c r="D39" s="20" t="s">
        <v>83</v>
      </c>
      <c r="E39" s="15" t="s">
        <v>1</v>
      </c>
      <c r="F39" s="16" t="s">
        <v>12</v>
      </c>
      <c r="G39" s="16" t="s">
        <v>78</v>
      </c>
      <c r="H39" s="17">
        <v>22.4</v>
      </c>
    </row>
    <row r="40" spans="1:8" ht="28.7" x14ac:dyDescent="0.5">
      <c r="A40" s="12">
        <v>31</v>
      </c>
      <c r="B40" s="13">
        <v>45699</v>
      </c>
      <c r="C40" s="14" t="s">
        <v>25</v>
      </c>
      <c r="D40" s="20" t="s">
        <v>52</v>
      </c>
      <c r="E40" s="15" t="s">
        <v>36</v>
      </c>
      <c r="F40" s="16" t="s">
        <v>37</v>
      </c>
      <c r="G40" s="16" t="s">
        <v>38</v>
      </c>
      <c r="H40" s="17">
        <v>132.30000000000001</v>
      </c>
    </row>
    <row r="41" spans="1:8" ht="28.7" x14ac:dyDescent="0.5">
      <c r="A41" s="12">
        <v>32</v>
      </c>
      <c r="B41" s="13">
        <v>45699</v>
      </c>
      <c r="C41" s="14" t="s">
        <v>26</v>
      </c>
      <c r="D41" s="20">
        <v>42042277834</v>
      </c>
      <c r="E41" s="15" t="s">
        <v>36</v>
      </c>
      <c r="F41" s="16" t="s">
        <v>37</v>
      </c>
      <c r="G41" s="16" t="s">
        <v>38</v>
      </c>
      <c r="H41" s="17">
        <v>68.41</v>
      </c>
    </row>
    <row r="42" spans="1:8" ht="28.7" x14ac:dyDescent="0.5">
      <c r="A42" s="12">
        <v>33</v>
      </c>
      <c r="B42" s="13">
        <v>45699</v>
      </c>
      <c r="C42" s="14" t="s">
        <v>27</v>
      </c>
      <c r="D42" s="20">
        <v>62226620908</v>
      </c>
      <c r="E42" s="15" t="s">
        <v>1</v>
      </c>
      <c r="F42" s="16" t="s">
        <v>37</v>
      </c>
      <c r="G42" s="16" t="s">
        <v>38</v>
      </c>
      <c r="H42" s="17">
        <v>517.47</v>
      </c>
    </row>
    <row r="43" spans="1:8" ht="28.7" x14ac:dyDescent="0.5">
      <c r="A43" s="12">
        <v>34</v>
      </c>
      <c r="B43" s="13">
        <v>45699</v>
      </c>
      <c r="C43" s="14" t="s">
        <v>25</v>
      </c>
      <c r="D43" s="20" t="s">
        <v>52</v>
      </c>
      <c r="E43" s="15" t="s">
        <v>36</v>
      </c>
      <c r="F43" s="16" t="s">
        <v>37</v>
      </c>
      <c r="G43" s="16" t="s">
        <v>38</v>
      </c>
      <c r="H43" s="17">
        <v>348.66</v>
      </c>
    </row>
    <row r="44" spans="1:8" ht="28.7" x14ac:dyDescent="0.5">
      <c r="A44" s="12">
        <v>35</v>
      </c>
      <c r="B44" s="13">
        <v>45699</v>
      </c>
      <c r="C44" s="14" t="s">
        <v>26</v>
      </c>
      <c r="D44" s="20">
        <v>42042277834</v>
      </c>
      <c r="E44" s="15" t="s">
        <v>36</v>
      </c>
      <c r="F44" s="16" t="s">
        <v>37</v>
      </c>
      <c r="G44" s="16" t="s">
        <v>38</v>
      </c>
      <c r="H44" s="17">
        <v>41.58</v>
      </c>
    </row>
    <row r="45" spans="1:8" ht="28.7" x14ac:dyDescent="0.5">
      <c r="A45" s="12">
        <v>36</v>
      </c>
      <c r="B45" s="13">
        <v>45699</v>
      </c>
      <c r="C45" s="14" t="s">
        <v>85</v>
      </c>
      <c r="D45" s="20" t="s">
        <v>86</v>
      </c>
      <c r="E45" s="15" t="s">
        <v>36</v>
      </c>
      <c r="F45" s="16" t="s">
        <v>37</v>
      </c>
      <c r="G45" s="16" t="s">
        <v>38</v>
      </c>
      <c r="H45" s="17">
        <v>2250</v>
      </c>
    </row>
    <row r="46" spans="1:8" ht="28.7" x14ac:dyDescent="0.5">
      <c r="A46" s="12">
        <v>37</v>
      </c>
      <c r="B46" s="13">
        <v>45699</v>
      </c>
      <c r="C46" s="14" t="s">
        <v>28</v>
      </c>
      <c r="D46" s="20">
        <v>41976933718</v>
      </c>
      <c r="E46" s="15" t="s">
        <v>39</v>
      </c>
      <c r="F46" s="16" t="s">
        <v>37</v>
      </c>
      <c r="G46" s="16" t="s">
        <v>38</v>
      </c>
      <c r="H46" s="17">
        <v>164.45</v>
      </c>
    </row>
    <row r="47" spans="1:8" ht="28.7" x14ac:dyDescent="0.5">
      <c r="A47" s="12">
        <v>38</v>
      </c>
      <c r="B47" s="13">
        <v>45699</v>
      </c>
      <c r="C47" s="14" t="s">
        <v>34</v>
      </c>
      <c r="D47" s="20">
        <v>20262622069</v>
      </c>
      <c r="E47" s="15" t="s">
        <v>2</v>
      </c>
      <c r="F47" s="16" t="s">
        <v>37</v>
      </c>
      <c r="G47" s="16" t="s">
        <v>38</v>
      </c>
      <c r="H47" s="17">
        <v>278.45999999999998</v>
      </c>
    </row>
    <row r="48" spans="1:8" ht="28.7" x14ac:dyDescent="0.5">
      <c r="A48" s="12">
        <v>39</v>
      </c>
      <c r="B48" s="13">
        <v>45699</v>
      </c>
      <c r="C48" s="14" t="s">
        <v>28</v>
      </c>
      <c r="D48" s="20">
        <v>41976933718</v>
      </c>
      <c r="E48" s="15" t="s">
        <v>39</v>
      </c>
      <c r="F48" s="16" t="s">
        <v>37</v>
      </c>
      <c r="G48" s="16" t="s">
        <v>38</v>
      </c>
      <c r="H48" s="17">
        <v>563.63</v>
      </c>
    </row>
    <row r="49" spans="1:8" ht="28.7" x14ac:dyDescent="0.5">
      <c r="A49" s="12">
        <v>40</v>
      </c>
      <c r="B49" s="13">
        <v>45699</v>
      </c>
      <c r="C49" s="14" t="s">
        <v>96</v>
      </c>
      <c r="D49" s="20" t="s">
        <v>97</v>
      </c>
      <c r="E49" s="15" t="s">
        <v>1</v>
      </c>
      <c r="F49" s="16" t="s">
        <v>37</v>
      </c>
      <c r="G49" s="16" t="s">
        <v>38</v>
      </c>
      <c r="H49" s="17">
        <v>1854.86</v>
      </c>
    </row>
    <row r="50" spans="1:8" ht="28.7" x14ac:dyDescent="0.5">
      <c r="A50" s="12">
        <v>41</v>
      </c>
      <c r="B50" s="13">
        <v>45701</v>
      </c>
      <c r="C50" s="14" t="s">
        <v>33</v>
      </c>
      <c r="D50" s="20">
        <v>90449789256</v>
      </c>
      <c r="E50" s="15" t="s">
        <v>36</v>
      </c>
      <c r="F50" s="16" t="s">
        <v>41</v>
      </c>
      <c r="G50" s="16" t="s">
        <v>35</v>
      </c>
      <c r="H50" s="17">
        <v>112</v>
      </c>
    </row>
    <row r="51" spans="1:8" ht="28.7" x14ac:dyDescent="0.5">
      <c r="A51" s="12">
        <v>42</v>
      </c>
      <c r="B51" s="13">
        <v>45701</v>
      </c>
      <c r="C51" s="14" t="s">
        <v>33</v>
      </c>
      <c r="D51" s="20">
        <v>90449789256</v>
      </c>
      <c r="E51" s="15" t="s">
        <v>36</v>
      </c>
      <c r="F51" s="16" t="s">
        <v>80</v>
      </c>
      <c r="G51" s="16" t="s">
        <v>35</v>
      </c>
      <c r="H51" s="17">
        <v>67.959999999999994</v>
      </c>
    </row>
    <row r="52" spans="1:8" ht="71.7" x14ac:dyDescent="0.5">
      <c r="A52" s="12">
        <v>43</v>
      </c>
      <c r="B52" s="13">
        <v>45701</v>
      </c>
      <c r="C52" s="14" t="s">
        <v>3</v>
      </c>
      <c r="D52" s="20"/>
      <c r="E52" s="15"/>
      <c r="F52" s="16" t="s">
        <v>10</v>
      </c>
      <c r="G52" s="16" t="s">
        <v>58</v>
      </c>
      <c r="H52" s="17">
        <v>212.67</v>
      </c>
    </row>
    <row r="53" spans="1:8" ht="71.7" x14ac:dyDescent="0.5">
      <c r="A53" s="12">
        <v>44</v>
      </c>
      <c r="B53" s="13">
        <v>45701</v>
      </c>
      <c r="C53" s="14" t="s">
        <v>29</v>
      </c>
      <c r="D53" s="20"/>
      <c r="E53" s="15"/>
      <c r="F53" s="16" t="s">
        <v>61</v>
      </c>
      <c r="G53" s="16" t="s">
        <v>58</v>
      </c>
      <c r="H53" s="17">
        <v>35.090000000000003</v>
      </c>
    </row>
    <row r="54" spans="1:8" ht="43" x14ac:dyDescent="0.5">
      <c r="A54" s="12">
        <v>45</v>
      </c>
      <c r="B54" s="13">
        <v>45702</v>
      </c>
      <c r="C54" s="14" t="s">
        <v>90</v>
      </c>
      <c r="D54" s="20" t="s">
        <v>63</v>
      </c>
      <c r="E54" s="15" t="s">
        <v>64</v>
      </c>
      <c r="F54" s="16" t="s">
        <v>65</v>
      </c>
      <c r="G54" s="16" t="s">
        <v>47</v>
      </c>
      <c r="H54" s="17">
        <v>71.16</v>
      </c>
    </row>
    <row r="55" spans="1:8" ht="57.35" x14ac:dyDescent="0.5">
      <c r="A55" s="12">
        <v>46</v>
      </c>
      <c r="B55" s="13">
        <v>45702</v>
      </c>
      <c r="C55" s="14" t="s">
        <v>90</v>
      </c>
      <c r="D55" s="20" t="s">
        <v>63</v>
      </c>
      <c r="E55" s="15" t="s">
        <v>64</v>
      </c>
      <c r="F55" s="16" t="s">
        <v>65</v>
      </c>
      <c r="G55" s="16" t="s">
        <v>102</v>
      </c>
      <c r="H55" s="17">
        <v>2.9</v>
      </c>
    </row>
    <row r="56" spans="1:8" ht="43" x14ac:dyDescent="0.5">
      <c r="A56" s="12">
        <v>47</v>
      </c>
      <c r="B56" s="13">
        <v>45705</v>
      </c>
      <c r="C56" s="14" t="s">
        <v>32</v>
      </c>
      <c r="D56" s="20">
        <v>43575326382</v>
      </c>
      <c r="E56" s="15" t="s">
        <v>36</v>
      </c>
      <c r="F56" s="16" t="s">
        <v>13</v>
      </c>
      <c r="G56" s="16" t="s">
        <v>45</v>
      </c>
      <c r="H56" s="17">
        <v>374.89</v>
      </c>
    </row>
    <row r="57" spans="1:8" ht="28.7" x14ac:dyDescent="0.5">
      <c r="A57" s="12">
        <v>48</v>
      </c>
      <c r="B57" s="13">
        <v>45705</v>
      </c>
      <c r="C57" s="14" t="s">
        <v>25</v>
      </c>
      <c r="D57" s="20" t="s">
        <v>52</v>
      </c>
      <c r="E57" s="15" t="s">
        <v>36</v>
      </c>
      <c r="F57" s="16" t="s">
        <v>37</v>
      </c>
      <c r="G57" s="16" t="s">
        <v>38</v>
      </c>
      <c r="H57" s="17">
        <v>764.65</v>
      </c>
    </row>
    <row r="58" spans="1:8" ht="28.7" x14ac:dyDescent="0.5">
      <c r="A58" s="12">
        <v>49</v>
      </c>
      <c r="B58" s="13">
        <v>45705</v>
      </c>
      <c r="C58" s="14" t="s">
        <v>25</v>
      </c>
      <c r="D58" s="20" t="s">
        <v>52</v>
      </c>
      <c r="E58" s="15" t="s">
        <v>36</v>
      </c>
      <c r="F58" s="16" t="s">
        <v>37</v>
      </c>
      <c r="G58" s="16" t="s">
        <v>38</v>
      </c>
      <c r="H58" s="17">
        <v>162</v>
      </c>
    </row>
    <row r="59" spans="1:8" ht="28.7" x14ac:dyDescent="0.5">
      <c r="A59" s="12">
        <v>50</v>
      </c>
      <c r="B59" s="13">
        <v>45705</v>
      </c>
      <c r="C59" s="14" t="s">
        <v>26</v>
      </c>
      <c r="D59" s="20">
        <v>42042277834</v>
      </c>
      <c r="E59" s="15" t="s">
        <v>36</v>
      </c>
      <c r="F59" s="16" t="s">
        <v>37</v>
      </c>
      <c r="G59" s="16" t="s">
        <v>38</v>
      </c>
      <c r="H59" s="17">
        <v>70.88</v>
      </c>
    </row>
    <row r="60" spans="1:8" ht="28.7" x14ac:dyDescent="0.5">
      <c r="A60" s="12">
        <v>51</v>
      </c>
      <c r="B60" s="13">
        <v>45705</v>
      </c>
      <c r="C60" s="14" t="s">
        <v>27</v>
      </c>
      <c r="D60" s="20">
        <v>62226620908</v>
      </c>
      <c r="E60" s="15" t="s">
        <v>1</v>
      </c>
      <c r="F60" s="16" t="s">
        <v>12</v>
      </c>
      <c r="G60" s="16" t="s">
        <v>38</v>
      </c>
      <c r="H60" s="17">
        <v>8.15</v>
      </c>
    </row>
    <row r="61" spans="1:8" ht="28.7" x14ac:dyDescent="0.5">
      <c r="A61" s="12">
        <v>52</v>
      </c>
      <c r="B61" s="13">
        <v>45705</v>
      </c>
      <c r="C61" s="14" t="s">
        <v>27</v>
      </c>
      <c r="D61" s="20">
        <v>62226620908</v>
      </c>
      <c r="E61" s="15" t="s">
        <v>1</v>
      </c>
      <c r="F61" s="16" t="s">
        <v>37</v>
      </c>
      <c r="G61" s="16" t="s">
        <v>38</v>
      </c>
      <c r="H61" s="17">
        <v>378.77000000000004</v>
      </c>
    </row>
    <row r="62" spans="1:8" ht="28.7" x14ac:dyDescent="0.5">
      <c r="A62" s="12">
        <v>53</v>
      </c>
      <c r="B62" s="13">
        <v>45705</v>
      </c>
      <c r="C62" s="14" t="s">
        <v>26</v>
      </c>
      <c r="D62" s="20">
        <v>42042277834</v>
      </c>
      <c r="E62" s="15" t="s">
        <v>36</v>
      </c>
      <c r="F62" s="16" t="s">
        <v>37</v>
      </c>
      <c r="G62" s="16" t="s">
        <v>38</v>
      </c>
      <c r="H62" s="17">
        <v>95</v>
      </c>
    </row>
    <row r="63" spans="1:8" ht="28.7" x14ac:dyDescent="0.5">
      <c r="A63" s="12">
        <v>54</v>
      </c>
      <c r="B63" s="13">
        <v>45705</v>
      </c>
      <c r="C63" s="14" t="s">
        <v>91</v>
      </c>
      <c r="D63" s="20" t="s">
        <v>92</v>
      </c>
      <c r="E63" s="15" t="s">
        <v>44</v>
      </c>
      <c r="F63" s="16" t="s">
        <v>37</v>
      </c>
      <c r="G63" s="16" t="s">
        <v>38</v>
      </c>
      <c r="H63" s="17">
        <v>739.2</v>
      </c>
    </row>
    <row r="64" spans="1:8" ht="28.7" x14ac:dyDescent="0.5">
      <c r="A64" s="12">
        <v>55</v>
      </c>
      <c r="B64" s="13">
        <v>45705</v>
      </c>
      <c r="C64" s="14" t="s">
        <v>28</v>
      </c>
      <c r="D64" s="20">
        <v>41976933718</v>
      </c>
      <c r="E64" s="15" t="s">
        <v>39</v>
      </c>
      <c r="F64" s="16" t="s">
        <v>37</v>
      </c>
      <c r="G64" s="16" t="s">
        <v>38</v>
      </c>
      <c r="H64" s="17">
        <v>566.75</v>
      </c>
    </row>
    <row r="65" spans="1:8" ht="28.7" x14ac:dyDescent="0.5">
      <c r="A65" s="12">
        <v>56</v>
      </c>
      <c r="B65" s="13">
        <v>45705</v>
      </c>
      <c r="C65" s="14" t="s">
        <v>96</v>
      </c>
      <c r="D65" s="20" t="s">
        <v>97</v>
      </c>
      <c r="E65" s="15" t="s">
        <v>1</v>
      </c>
      <c r="F65" s="16" t="s">
        <v>37</v>
      </c>
      <c r="G65" s="16" t="s">
        <v>38</v>
      </c>
      <c r="H65" s="17">
        <v>690.6</v>
      </c>
    </row>
    <row r="66" spans="1:8" ht="43" x14ac:dyDescent="0.5">
      <c r="A66" s="12">
        <v>57</v>
      </c>
      <c r="B66" s="13">
        <v>45708</v>
      </c>
      <c r="C66" s="14" t="s">
        <v>3</v>
      </c>
      <c r="D66" s="20"/>
      <c r="E66" s="15"/>
      <c r="F66" s="16" t="s">
        <v>73</v>
      </c>
      <c r="G66" s="16" t="s">
        <v>47</v>
      </c>
      <c r="H66" s="17">
        <f>45.6+5</f>
        <v>50.6</v>
      </c>
    </row>
    <row r="67" spans="1:8" ht="43" x14ac:dyDescent="0.5">
      <c r="A67" s="12">
        <v>58</v>
      </c>
      <c r="B67" s="13">
        <v>45708</v>
      </c>
      <c r="C67" s="14" t="s">
        <v>55</v>
      </c>
      <c r="D67" s="20" t="s">
        <v>56</v>
      </c>
      <c r="E67" s="15" t="s">
        <v>68</v>
      </c>
      <c r="F67" s="16" t="s">
        <v>12</v>
      </c>
      <c r="G67" s="16" t="s">
        <v>47</v>
      </c>
      <c r="H67" s="17">
        <f>19.17+5.45</f>
        <v>24.62</v>
      </c>
    </row>
    <row r="68" spans="1:8" ht="28.7" x14ac:dyDescent="0.5">
      <c r="A68" s="12">
        <v>59</v>
      </c>
      <c r="B68" s="13">
        <v>45708</v>
      </c>
      <c r="C68" s="14" t="s">
        <v>27</v>
      </c>
      <c r="D68" s="20">
        <v>62226620908</v>
      </c>
      <c r="E68" s="15" t="s">
        <v>1</v>
      </c>
      <c r="F68" s="16" t="s">
        <v>37</v>
      </c>
      <c r="G68" s="16" t="s">
        <v>49</v>
      </c>
      <c r="H68" s="17">
        <v>14.49</v>
      </c>
    </row>
    <row r="69" spans="1:8" ht="43" x14ac:dyDescent="0.5">
      <c r="A69" s="12">
        <v>60</v>
      </c>
      <c r="B69" s="13">
        <v>45708</v>
      </c>
      <c r="C69" s="14" t="s">
        <v>48</v>
      </c>
      <c r="D69" s="20">
        <v>87311810356</v>
      </c>
      <c r="E69" s="15" t="s">
        <v>1</v>
      </c>
      <c r="F69" s="16" t="s">
        <v>5</v>
      </c>
      <c r="G69" s="16" t="s">
        <v>47</v>
      </c>
      <c r="H69" s="17">
        <f>7.87+3.25</f>
        <v>11.120000000000001</v>
      </c>
    </row>
    <row r="70" spans="1:8" ht="28.7" x14ac:dyDescent="0.5">
      <c r="A70" s="12">
        <v>61</v>
      </c>
      <c r="B70" s="13">
        <v>45708</v>
      </c>
      <c r="C70" s="14" t="s">
        <v>25</v>
      </c>
      <c r="D70" s="20" t="s">
        <v>52</v>
      </c>
      <c r="E70" s="15" t="s">
        <v>36</v>
      </c>
      <c r="F70" s="16" t="s">
        <v>37</v>
      </c>
      <c r="G70" s="16" t="s">
        <v>49</v>
      </c>
      <c r="H70" s="17">
        <v>5.45</v>
      </c>
    </row>
    <row r="71" spans="1:8" ht="28.7" x14ac:dyDescent="0.5">
      <c r="A71" s="12">
        <v>62</v>
      </c>
      <c r="B71" s="13">
        <v>45708</v>
      </c>
      <c r="C71" s="14" t="s">
        <v>107</v>
      </c>
      <c r="D71" s="20" t="s">
        <v>108</v>
      </c>
      <c r="E71" s="15" t="s">
        <v>36</v>
      </c>
      <c r="F71" s="16" t="s">
        <v>37</v>
      </c>
      <c r="G71" s="16" t="s">
        <v>49</v>
      </c>
      <c r="H71" s="17">
        <v>12.7</v>
      </c>
    </row>
    <row r="72" spans="1:8" ht="28.7" x14ac:dyDescent="0.5">
      <c r="A72" s="12">
        <v>63</v>
      </c>
      <c r="B72" s="13">
        <v>45708</v>
      </c>
      <c r="C72" s="14" t="s">
        <v>75</v>
      </c>
      <c r="D72" s="20" t="s">
        <v>76</v>
      </c>
      <c r="E72" s="15" t="s">
        <v>1</v>
      </c>
      <c r="F72" s="16" t="s">
        <v>37</v>
      </c>
      <c r="G72" s="16" t="s">
        <v>49</v>
      </c>
      <c r="H72" s="17">
        <f>66.49</f>
        <v>66.489999999999995</v>
      </c>
    </row>
    <row r="73" spans="1:8" ht="43" x14ac:dyDescent="0.5">
      <c r="A73" s="12">
        <v>64</v>
      </c>
      <c r="B73" s="13">
        <v>45708</v>
      </c>
      <c r="C73" s="14" t="s">
        <v>33</v>
      </c>
      <c r="D73" s="20">
        <v>90449789256</v>
      </c>
      <c r="E73" s="15" t="s">
        <v>36</v>
      </c>
      <c r="F73" s="16" t="s">
        <v>14</v>
      </c>
      <c r="G73" s="16" t="s">
        <v>47</v>
      </c>
      <c r="H73" s="17">
        <v>5.44</v>
      </c>
    </row>
    <row r="74" spans="1:8" ht="43" x14ac:dyDescent="0.5">
      <c r="A74" s="12">
        <v>65</v>
      </c>
      <c r="B74" s="13">
        <v>45708</v>
      </c>
      <c r="C74" s="14" t="s">
        <v>30</v>
      </c>
      <c r="D74" s="20">
        <v>71642207963</v>
      </c>
      <c r="E74" s="15" t="s">
        <v>1</v>
      </c>
      <c r="F74" s="16" t="s">
        <v>14</v>
      </c>
      <c r="G74" s="16" t="s">
        <v>47</v>
      </c>
      <c r="H74" s="17">
        <v>39.96</v>
      </c>
    </row>
    <row r="75" spans="1:8" ht="43" x14ac:dyDescent="0.5">
      <c r="A75" s="12">
        <v>66</v>
      </c>
      <c r="B75" s="13">
        <v>45708</v>
      </c>
      <c r="C75" s="14" t="s">
        <v>110</v>
      </c>
      <c r="D75" s="20" t="s">
        <v>109</v>
      </c>
      <c r="E75" s="15" t="s">
        <v>1</v>
      </c>
      <c r="F75" s="16" t="s">
        <v>12</v>
      </c>
      <c r="G75" s="16" t="s">
        <v>47</v>
      </c>
      <c r="H75" s="17">
        <v>9.5</v>
      </c>
    </row>
    <row r="76" spans="1:8" ht="43" x14ac:dyDescent="0.5">
      <c r="A76" s="12">
        <v>67</v>
      </c>
      <c r="B76" s="13">
        <v>45708</v>
      </c>
      <c r="C76" s="14" t="s">
        <v>75</v>
      </c>
      <c r="D76" s="20" t="s">
        <v>76</v>
      </c>
      <c r="E76" s="15" t="s">
        <v>1</v>
      </c>
      <c r="F76" s="16" t="s">
        <v>12</v>
      </c>
      <c r="G76" s="16" t="s">
        <v>47</v>
      </c>
      <c r="H76" s="17">
        <v>22.84</v>
      </c>
    </row>
    <row r="77" spans="1:8" ht="43" x14ac:dyDescent="0.5">
      <c r="A77" s="12">
        <v>68</v>
      </c>
      <c r="B77" s="13">
        <v>45712</v>
      </c>
      <c r="C77" s="14" t="s">
        <v>79</v>
      </c>
      <c r="D77" s="20"/>
      <c r="E77" s="15"/>
      <c r="F77" s="16" t="s">
        <v>77</v>
      </c>
      <c r="G77" s="16" t="s">
        <v>78</v>
      </c>
      <c r="H77" s="17">
        <v>15.2</v>
      </c>
    </row>
    <row r="78" spans="1:8" ht="43" x14ac:dyDescent="0.5">
      <c r="A78" s="12">
        <v>69</v>
      </c>
      <c r="B78" s="13">
        <v>45712</v>
      </c>
      <c r="C78" s="14" t="s">
        <v>3</v>
      </c>
      <c r="D78" s="20"/>
      <c r="E78" s="15"/>
      <c r="F78" s="16" t="s">
        <v>10</v>
      </c>
      <c r="G78" s="16" t="s">
        <v>43</v>
      </c>
      <c r="H78" s="17">
        <v>295.3</v>
      </c>
    </row>
    <row r="79" spans="1:8" ht="43" x14ac:dyDescent="0.5">
      <c r="A79" s="12">
        <v>70</v>
      </c>
      <c r="B79" s="13">
        <v>45712</v>
      </c>
      <c r="C79" s="14" t="s">
        <v>29</v>
      </c>
      <c r="D79" s="20"/>
      <c r="E79" s="15"/>
      <c r="F79" s="16" t="s">
        <v>61</v>
      </c>
      <c r="G79" s="16" t="s">
        <v>43</v>
      </c>
      <c r="H79" s="17">
        <v>48.72</v>
      </c>
    </row>
    <row r="80" spans="1:8" ht="28.7" x14ac:dyDescent="0.5">
      <c r="A80" s="12">
        <v>71</v>
      </c>
      <c r="B80" s="13">
        <v>45712</v>
      </c>
      <c r="C80" s="14" t="s">
        <v>123</v>
      </c>
      <c r="D80" s="20" t="s">
        <v>124</v>
      </c>
      <c r="E80" s="15" t="s">
        <v>125</v>
      </c>
      <c r="F80" s="16" t="s">
        <v>12</v>
      </c>
      <c r="G80" s="16" t="s">
        <v>38</v>
      </c>
      <c r="H80" s="17">
        <v>116.61</v>
      </c>
    </row>
    <row r="81" spans="1:8" ht="28.7" x14ac:dyDescent="0.5">
      <c r="A81" s="12">
        <v>72</v>
      </c>
      <c r="B81" s="13">
        <v>45712</v>
      </c>
      <c r="C81" s="14" t="s">
        <v>25</v>
      </c>
      <c r="D81" s="20" t="s">
        <v>52</v>
      </c>
      <c r="E81" s="15" t="s">
        <v>36</v>
      </c>
      <c r="F81" s="16" t="s">
        <v>37</v>
      </c>
      <c r="G81" s="16" t="s">
        <v>38</v>
      </c>
      <c r="H81" s="17">
        <v>941.25</v>
      </c>
    </row>
    <row r="82" spans="1:8" ht="28.7" x14ac:dyDescent="0.5">
      <c r="A82" s="12">
        <v>73</v>
      </c>
      <c r="B82" s="13">
        <v>45712</v>
      </c>
      <c r="C82" s="14" t="s">
        <v>25</v>
      </c>
      <c r="D82" s="20" t="s">
        <v>52</v>
      </c>
      <c r="E82" s="15" t="s">
        <v>36</v>
      </c>
      <c r="F82" s="16" t="s">
        <v>37</v>
      </c>
      <c r="G82" s="16" t="s">
        <v>38</v>
      </c>
      <c r="H82" s="17">
        <v>151.69999999999999</v>
      </c>
    </row>
    <row r="83" spans="1:8" ht="28.7" x14ac:dyDescent="0.5">
      <c r="A83" s="12">
        <v>74</v>
      </c>
      <c r="B83" s="13">
        <v>45712</v>
      </c>
      <c r="C83" s="14" t="s">
        <v>85</v>
      </c>
      <c r="D83" s="20" t="s">
        <v>86</v>
      </c>
      <c r="E83" s="15" t="s">
        <v>36</v>
      </c>
      <c r="F83" s="16" t="s">
        <v>37</v>
      </c>
      <c r="G83" s="16" t="s">
        <v>38</v>
      </c>
      <c r="H83" s="17">
        <v>900</v>
      </c>
    </row>
    <row r="84" spans="1:8" ht="28.7" x14ac:dyDescent="0.5">
      <c r="A84" s="12">
        <v>75</v>
      </c>
      <c r="B84" s="13">
        <v>45712</v>
      </c>
      <c r="C84" s="14" t="s">
        <v>26</v>
      </c>
      <c r="D84" s="20">
        <v>42042277834</v>
      </c>
      <c r="E84" s="15" t="s">
        <v>36</v>
      </c>
      <c r="F84" s="16" t="s">
        <v>37</v>
      </c>
      <c r="G84" s="16" t="s">
        <v>38</v>
      </c>
      <c r="H84" s="17">
        <v>63</v>
      </c>
    </row>
    <row r="85" spans="1:8" ht="28.7" x14ac:dyDescent="0.5">
      <c r="A85" s="12">
        <v>76</v>
      </c>
      <c r="B85" s="13">
        <v>45712</v>
      </c>
      <c r="C85" s="14" t="s">
        <v>26</v>
      </c>
      <c r="D85" s="20">
        <v>42042277834</v>
      </c>
      <c r="E85" s="15" t="s">
        <v>36</v>
      </c>
      <c r="F85" s="16" t="s">
        <v>37</v>
      </c>
      <c r="G85" s="16" t="s">
        <v>38</v>
      </c>
      <c r="H85" s="17">
        <v>84.9</v>
      </c>
    </row>
    <row r="86" spans="1:8" ht="28.7" x14ac:dyDescent="0.5">
      <c r="A86" s="12">
        <v>77</v>
      </c>
      <c r="B86" s="13">
        <v>45712</v>
      </c>
      <c r="C86" s="14" t="s">
        <v>88</v>
      </c>
      <c r="D86" s="20" t="s">
        <v>89</v>
      </c>
      <c r="E86" s="15" t="s">
        <v>74</v>
      </c>
      <c r="F86" s="16" t="s">
        <v>37</v>
      </c>
      <c r="G86" s="16" t="s">
        <v>38</v>
      </c>
      <c r="H86" s="17">
        <v>45.18</v>
      </c>
    </row>
    <row r="87" spans="1:8" ht="28.7" x14ac:dyDescent="0.5">
      <c r="A87" s="12">
        <v>78</v>
      </c>
      <c r="B87" s="13">
        <v>45712</v>
      </c>
      <c r="C87" s="14" t="s">
        <v>88</v>
      </c>
      <c r="D87" s="20" t="s">
        <v>89</v>
      </c>
      <c r="E87" s="15" t="s">
        <v>74</v>
      </c>
      <c r="F87" s="16" t="s">
        <v>37</v>
      </c>
      <c r="G87" s="16" t="s">
        <v>38</v>
      </c>
      <c r="H87" s="17">
        <v>698.2</v>
      </c>
    </row>
    <row r="88" spans="1:8" ht="28.7" x14ac:dyDescent="0.5">
      <c r="A88" s="12">
        <v>79</v>
      </c>
      <c r="B88" s="13">
        <v>45712</v>
      </c>
      <c r="C88" s="14" t="s">
        <v>34</v>
      </c>
      <c r="D88" s="20">
        <v>20262622069</v>
      </c>
      <c r="E88" s="15" t="s">
        <v>2</v>
      </c>
      <c r="F88" s="16" t="s">
        <v>37</v>
      </c>
      <c r="G88" s="16" t="s">
        <v>38</v>
      </c>
      <c r="H88" s="17">
        <v>517.86</v>
      </c>
    </row>
    <row r="89" spans="1:8" ht="28.7" x14ac:dyDescent="0.5">
      <c r="A89" s="12">
        <v>80</v>
      </c>
      <c r="B89" s="13">
        <v>45712</v>
      </c>
      <c r="C89" s="14" t="s">
        <v>28</v>
      </c>
      <c r="D89" s="20">
        <v>41976933718</v>
      </c>
      <c r="E89" s="15" t="s">
        <v>39</v>
      </c>
      <c r="F89" s="16" t="s">
        <v>37</v>
      </c>
      <c r="G89" s="16" t="s">
        <v>38</v>
      </c>
      <c r="H89" s="17">
        <v>592.76</v>
      </c>
    </row>
    <row r="90" spans="1:8" ht="28.7" x14ac:dyDescent="0.5">
      <c r="A90" s="12">
        <v>81</v>
      </c>
      <c r="B90" s="13">
        <v>45712</v>
      </c>
      <c r="C90" s="14" t="s">
        <v>126</v>
      </c>
      <c r="D90" s="20" t="s">
        <v>127</v>
      </c>
      <c r="E90" s="15" t="s">
        <v>128</v>
      </c>
      <c r="F90" s="16" t="s">
        <v>37</v>
      </c>
      <c r="G90" s="16" t="s">
        <v>38</v>
      </c>
      <c r="H90" s="17">
        <v>447.49</v>
      </c>
    </row>
    <row r="91" spans="1:8" ht="28.7" x14ac:dyDescent="0.5">
      <c r="A91" s="12">
        <v>82</v>
      </c>
      <c r="B91" s="13">
        <v>45712</v>
      </c>
      <c r="C91" s="14" t="s">
        <v>96</v>
      </c>
      <c r="D91" s="20" t="s">
        <v>97</v>
      </c>
      <c r="E91" s="15" t="s">
        <v>1</v>
      </c>
      <c r="F91" s="16" t="s">
        <v>37</v>
      </c>
      <c r="G91" s="16" t="s">
        <v>38</v>
      </c>
      <c r="H91" s="17">
        <v>843.75</v>
      </c>
    </row>
    <row r="92" spans="1:8" ht="43" x14ac:dyDescent="0.5">
      <c r="A92" s="12">
        <v>83</v>
      </c>
      <c r="B92" s="13">
        <v>45714</v>
      </c>
      <c r="C92" s="14" t="s">
        <v>30</v>
      </c>
      <c r="D92" s="20">
        <v>71642207963</v>
      </c>
      <c r="E92" s="15" t="s">
        <v>1</v>
      </c>
      <c r="F92" s="16" t="s">
        <v>12</v>
      </c>
      <c r="G92" s="16" t="s">
        <v>103</v>
      </c>
      <c r="H92" s="17">
        <v>21.53</v>
      </c>
    </row>
    <row r="93" spans="1:8" ht="43" x14ac:dyDescent="0.5">
      <c r="A93" s="12">
        <v>84</v>
      </c>
      <c r="B93" s="13">
        <v>45714</v>
      </c>
      <c r="C93" s="14" t="s">
        <v>111</v>
      </c>
      <c r="D93" s="20" t="s">
        <v>112</v>
      </c>
      <c r="E93" s="15" t="s">
        <v>1</v>
      </c>
      <c r="F93" s="16" t="s">
        <v>80</v>
      </c>
      <c r="G93" s="16" t="s">
        <v>84</v>
      </c>
      <c r="H93" s="17">
        <v>141.76</v>
      </c>
    </row>
    <row r="94" spans="1:8" ht="43" x14ac:dyDescent="0.5">
      <c r="A94" s="12">
        <v>85</v>
      </c>
      <c r="B94" s="13">
        <v>45714</v>
      </c>
      <c r="C94" s="14" t="s">
        <v>79</v>
      </c>
      <c r="D94" s="20"/>
      <c r="E94" s="15"/>
      <c r="F94" s="16" t="s">
        <v>77</v>
      </c>
      <c r="G94" s="16" t="s">
        <v>78</v>
      </c>
      <c r="H94" s="17">
        <f>14.44+40.8</f>
        <v>55.239999999999995</v>
      </c>
    </row>
    <row r="95" spans="1:8" ht="71.7" x14ac:dyDescent="0.5">
      <c r="A95" s="12">
        <v>86</v>
      </c>
      <c r="B95" s="13">
        <v>45715</v>
      </c>
      <c r="C95" s="14" t="s">
        <v>3</v>
      </c>
      <c r="D95" s="20"/>
      <c r="E95" s="15"/>
      <c r="F95" s="16" t="s">
        <v>11</v>
      </c>
      <c r="G95" s="16" t="s">
        <v>58</v>
      </c>
      <c r="H95" s="17">
        <v>9297.1</v>
      </c>
    </row>
    <row r="96" spans="1:8" ht="71.7" x14ac:dyDescent="0.5">
      <c r="A96" s="12">
        <v>87</v>
      </c>
      <c r="B96" s="13">
        <v>45715</v>
      </c>
      <c r="C96" s="14" t="s">
        <v>29</v>
      </c>
      <c r="D96" s="20"/>
      <c r="E96" s="15"/>
      <c r="F96" s="16" t="s">
        <v>61</v>
      </c>
      <c r="G96" s="16" t="s">
        <v>58</v>
      </c>
      <c r="H96" s="17">
        <v>679.09</v>
      </c>
    </row>
    <row r="97" spans="1:8" x14ac:dyDescent="0.5">
      <c r="A97" s="12"/>
      <c r="B97" s="13"/>
      <c r="C97" s="14"/>
      <c r="D97" s="20"/>
      <c r="E97" s="15"/>
      <c r="F97" s="16"/>
      <c r="G97" s="16"/>
      <c r="H97" s="17"/>
    </row>
    <row r="98" spans="1:8" x14ac:dyDescent="0.5">
      <c r="A98" s="12"/>
      <c r="B98" s="13"/>
      <c r="C98" s="18" t="s">
        <v>4</v>
      </c>
      <c r="D98" s="20"/>
      <c r="E98" s="15"/>
      <c r="F98" s="16"/>
      <c r="G98" s="16"/>
      <c r="H98" s="19">
        <f>SUM(H10:H97)</f>
        <v>208371.81999999998</v>
      </c>
    </row>
    <row r="99" spans="1:8" x14ac:dyDescent="0.5">
      <c r="A99" s="12"/>
      <c r="B99" s="13"/>
      <c r="C99" s="18"/>
      <c r="D99" s="20"/>
      <c r="E99" s="15"/>
      <c r="F99" s="16"/>
      <c r="G99" s="16"/>
      <c r="H99" s="19"/>
    </row>
    <row r="100" spans="1:8" x14ac:dyDescent="0.5">
      <c r="B100" s="21"/>
      <c r="C100" s="21"/>
      <c r="D100" s="21"/>
      <c r="E100" s="21"/>
      <c r="F100" s="21"/>
      <c r="G100" s="21"/>
    </row>
  </sheetData>
  <autoFilter ref="A9:H9" xr:uid="{89CC8466-CA21-4041-9BBB-4460E9CE0327}"/>
  <mergeCells count="10">
    <mergeCell ref="A6:H6"/>
    <mergeCell ref="A7:H7"/>
    <mergeCell ref="A8:H8"/>
    <mergeCell ref="A5:H5"/>
    <mergeCell ref="A1:H1"/>
    <mergeCell ref="D2:E2"/>
    <mergeCell ref="F2:G2"/>
    <mergeCell ref="D3:E3"/>
    <mergeCell ref="F3:G3"/>
    <mergeCell ref="A4:B4"/>
  </mergeCells>
  <conditionalFormatting sqref="A10:H10 A97:H99 B92:H96 B11:H66 A11:A96">
    <cfRule type="expression" dxfId="7" priority="86">
      <formula>MOD(ROW(),2)=0</formula>
    </cfRule>
  </conditionalFormatting>
  <conditionalFormatting sqref="B75:G91">
    <cfRule type="expression" dxfId="6" priority="5">
      <formula>MOD(ROW(),2)=0</formula>
    </cfRule>
  </conditionalFormatting>
  <conditionalFormatting sqref="B67:B70 G70:H72 B71:E71 B72:B74 H73:H91">
    <cfRule type="expression" dxfId="5" priority="15">
      <formula>MOD(ROW(),2)=0</formula>
    </cfRule>
  </conditionalFormatting>
  <conditionalFormatting sqref="C72:E72">
    <cfRule type="expression" dxfId="4" priority="9">
      <formula>MOD(ROW(),2)=0</formula>
    </cfRule>
  </conditionalFormatting>
  <conditionalFormatting sqref="C70:F70">
    <cfRule type="expression" dxfId="3" priority="11">
      <formula>MOD(ROW(),2)=0</formula>
    </cfRule>
  </conditionalFormatting>
  <conditionalFormatting sqref="C73:G74">
    <cfRule type="expression" dxfId="2" priority="7">
      <formula>MOD(ROW(),2)=0</formula>
    </cfRule>
  </conditionalFormatting>
  <conditionalFormatting sqref="C67:H69">
    <cfRule type="expression" dxfId="1" priority="12">
      <formula>MOD(ROW(),2)=0</formula>
    </cfRule>
  </conditionalFormatting>
  <conditionalFormatting sqref="F71:F72">
    <cfRule type="expression" dxfId="0" priority="10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Mario Plantak</cp:lastModifiedBy>
  <cp:lastPrinted>2024-02-08T13:43:49Z</cp:lastPrinted>
  <dcterms:created xsi:type="dcterms:W3CDTF">2016-11-01T03:33:07Z</dcterms:created>
  <dcterms:modified xsi:type="dcterms:W3CDTF">2025-03-04T14:48:30Z</dcterms:modified>
</cp:coreProperties>
</file>